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620" windowWidth="20400" windowHeight="7740" activeTab="1"/>
  </bookViews>
  <sheets>
    <sheet name="แบบ ผ.01" sheetId="2" r:id="rId1"/>
    <sheet name="แบบ ผ.01ทับ1" sheetId="3" r:id="rId2"/>
  </sheets>
  <definedNames>
    <definedName name="_xlnm.Print_Titles" localSheetId="0">'แบบ ผ.01'!$1:$8</definedName>
  </definedNames>
  <calcPr calcId="144525"/>
</workbook>
</file>

<file path=xl/calcChain.xml><?xml version="1.0" encoding="utf-8"?>
<calcChain xmlns="http://schemas.openxmlformats.org/spreadsheetml/2006/main">
  <c r="E15" i="3" l="1"/>
  <c r="M13" i="3"/>
  <c r="K15" i="3" l="1"/>
  <c r="J15" i="3"/>
  <c r="I15" i="3"/>
  <c r="H15" i="3"/>
  <c r="G15" i="3"/>
  <c r="F15" i="3"/>
  <c r="D15" i="3"/>
  <c r="M14" i="3"/>
  <c r="L14" i="3"/>
  <c r="M12" i="3"/>
  <c r="L12" i="3"/>
  <c r="L13" i="3"/>
  <c r="M11" i="3"/>
  <c r="M15" i="3" s="1"/>
  <c r="L11" i="3"/>
  <c r="L15" i="3" s="1"/>
  <c r="N120" i="2"/>
  <c r="L116" i="2"/>
  <c r="M17" i="2"/>
  <c r="N23" i="2" s="1"/>
  <c r="M20" i="2"/>
  <c r="L23" i="2"/>
  <c r="L140" i="2" s="1"/>
  <c r="B140" i="2"/>
  <c r="K23" i="2"/>
  <c r="J23" i="2"/>
  <c r="I23" i="2"/>
  <c r="H23" i="2"/>
  <c r="M118" i="2" l="1"/>
  <c r="L118" i="2"/>
  <c r="M116" i="2"/>
  <c r="M43" i="2"/>
  <c r="L43" i="2"/>
  <c r="M40" i="2"/>
  <c r="L40" i="2"/>
  <c r="L20" i="2"/>
  <c r="M77" i="2"/>
  <c r="L77" i="2"/>
  <c r="M74" i="2"/>
  <c r="L74" i="2"/>
  <c r="C15" i="3" l="1"/>
  <c r="G23" i="2" l="1"/>
  <c r="E23" i="2"/>
  <c r="D23" i="2"/>
  <c r="M23" i="2" l="1"/>
  <c r="F23" i="2"/>
  <c r="L17" i="2"/>
  <c r="M120" i="2"/>
  <c r="M140" i="2" s="1"/>
  <c r="L120" i="2"/>
  <c r="K120" i="2"/>
  <c r="K140" i="2" s="1"/>
  <c r="J120" i="2"/>
  <c r="J140" i="2" s="1"/>
  <c r="I120" i="2"/>
  <c r="I140" i="2" s="1"/>
  <c r="H120" i="2"/>
  <c r="H140" i="2" s="1"/>
  <c r="G120" i="2"/>
  <c r="G140" i="2" s="1"/>
  <c r="F120" i="2"/>
  <c r="E120" i="2"/>
  <c r="E140" i="2" s="1"/>
  <c r="D120" i="2"/>
  <c r="D140" i="2" s="1"/>
  <c r="C120" i="2"/>
  <c r="C140" i="2" s="1"/>
  <c r="B120" i="2"/>
  <c r="F140" i="2" l="1"/>
</calcChain>
</file>

<file path=xl/sharedStrings.xml><?xml version="1.0" encoding="utf-8"?>
<sst xmlns="http://schemas.openxmlformats.org/spreadsheetml/2006/main" count="229" uniqueCount="114">
  <si>
    <t>ยุทธศาสตร์</t>
  </si>
  <si>
    <t>กลยุทธ์</t>
  </si>
  <si>
    <t>แผนงาน</t>
  </si>
  <si>
    <t>บัญชีโครงการพัฒนา</t>
  </si>
  <si>
    <t>เทศบาลตำบลบ้านสิงห์ อำเภอโพธาราม  จังหวัดราชบุรี</t>
  </si>
  <si>
    <t>ปี 2566</t>
  </si>
  <si>
    <t>จำนวน</t>
  </si>
  <si>
    <t>โครงการ</t>
  </si>
  <si>
    <t>งบประมาณ</t>
  </si>
  <si>
    <t>(บาท)</t>
  </si>
  <si>
    <t>ปี 2567</t>
  </si>
  <si>
    <t>ปี 2568</t>
  </si>
  <si>
    <t>ปี 2569</t>
  </si>
  <si>
    <t>ปี 2570</t>
  </si>
  <si>
    <t>รวม 5 ปี</t>
  </si>
  <si>
    <t>แบบ ผ. 01</t>
  </si>
  <si>
    <t>สาธารณูปโภคและสาธารณูปการ</t>
  </si>
  <si>
    <t>2. ยุทธศาสตร์การพัฒนาด้านรับบการจัดการ</t>
  </si>
  <si>
    <t>ทรัพยากรธรรมชาติและสิ่งแวดล้อม</t>
  </si>
  <si>
    <t>4. ยุทธศาสตร์การพัฒนาระบบการศึกษาและ</t>
  </si>
  <si>
    <t>ส่งเสริมศิลปวัฒนธรรมท้องถิ่น</t>
  </si>
  <si>
    <t>1. ยุทธศาสตร์การพัฒนาด้านโครงสร้างพื้นฐาน</t>
  </si>
  <si>
    <t>รวม</t>
  </si>
  <si>
    <t>รวมทั้งสิ้น</t>
  </si>
  <si>
    <t>แบบ ผ. 01/1</t>
  </si>
  <si>
    <t xml:space="preserve"> - โครงการจากแผนพัฒนาหมู่บ้าน/ชุมชน</t>
  </si>
  <si>
    <t xml:space="preserve">   ผ.02/1</t>
  </si>
  <si>
    <t>หมู่บ้าน / ชุมชน</t>
  </si>
  <si>
    <t>ที่นำมาจากแผนพัฒนาหมู่บ้าน / ชุมชน</t>
  </si>
  <si>
    <t>02/2 1โครงการ</t>
  </si>
  <si>
    <t>สิ่งแวดล้อม</t>
  </si>
  <si>
    <t>เศรษฐกิจพอเพียง</t>
  </si>
  <si>
    <t>ตำบลบ้านสิงห์</t>
  </si>
  <si>
    <t>กลยุทธ์ ที่ (5) การพัฒนาระบบสื่อสารโทรคมนาคม</t>
  </si>
  <si>
    <t>กลยุทธ์ ที่ (2) การพัฒนาการจราจรและระบบขนส่ง</t>
  </si>
  <si>
    <t>กลยุทธ์ ที่ (1) ก่อสร้างปรับปรุง บำรุงรักษา ถนน</t>
  </si>
  <si>
    <t>ตรอก ซอย ทางเดินเท้า ท่อระบายน้ำ</t>
  </si>
  <si>
    <t>กลยุทธ์ ที่ (4) การพัฒนาก่อสร้างปรับปรุงและพัฒนา</t>
  </si>
  <si>
    <t>แหล่งน้ำเพื่ออุปโภค - บริโภค</t>
  </si>
  <si>
    <t>กลยุทธ์ ที่ (1) การพัฒนาสร้างจิตสำนึกและความ</t>
  </si>
  <si>
    <t>ตระหนักในการจัดการทรัพยากรธรรมชาติและ</t>
  </si>
  <si>
    <t>จัดการขยะ</t>
  </si>
  <si>
    <t>กลยุทธ์ ที่ (3) การสร้างจิตสำนึกและความตระหนัก</t>
  </si>
  <si>
    <t>ในการมีส่วนร่วมและลดปริมาณขยะ</t>
  </si>
  <si>
    <t>กลยุทธ์ ที่ (1) ส่งเสริมความรู้และให้บริการ</t>
  </si>
  <si>
    <t>สาธารณสุขมูลฐาน</t>
  </si>
  <si>
    <t>กลยุทธ์ ที่ (2) การสร้างจิตสำนึกและตระหนัก</t>
  </si>
  <si>
    <t>ในการรักษาสุขภาพอนามัย</t>
  </si>
  <si>
    <t>กลยุทธ์ ที่ (3) ส่งเสริมการรักษาสุขภาพด้วย</t>
  </si>
  <si>
    <t>ภูมิปัญญาท้องถิ่นและการแพทย์แผนไทย</t>
  </si>
  <si>
    <t>กลยุทธ์ ที่ (2) ส่งเสริมขนบธรรมเนียม จารีตประเพณี</t>
  </si>
  <si>
    <t>กลยุทธ์ที่ (1)  ส่งเสริมระบบการศึกษา</t>
  </si>
  <si>
    <t>กลยุทธ์ที่ (3) ส่งเสริมสนับสนุนการจัดการเรียน</t>
  </si>
  <si>
    <t>การสอนศูนย์พัฒนาเด็กเล็กในสังกัดเทศบาล</t>
  </si>
  <si>
    <t>5. ยุทธศสาตร์การพัฒนาด้านเสริมสร้างความ</t>
  </si>
  <si>
    <t>เข้มแข็งของระบบเศรษฐกิจชุมชนตามปรัชญา</t>
  </si>
  <si>
    <t>กลยุทธ์ที่ (2) พัฒนาระบบตลาดสินค้าเกษตรและ</t>
  </si>
  <si>
    <t>เกษตรอุตสาหกรรม สินค้า OTOP ฯลฯ</t>
  </si>
  <si>
    <t xml:space="preserve">  (1) แผนงานสาธารณสุข</t>
  </si>
  <si>
    <t>กลยุทธ์ที่ (5) สนับสนุนและส่งเสริมอาชีพการ</t>
  </si>
  <si>
    <t>ดำเนินงานตามปรัชญาเศรษฐกิจพอเพียง</t>
  </si>
  <si>
    <t>6. ยุทธศาสตร์การพัฒนาด้านคุณภาพชีวิต</t>
  </si>
  <si>
    <t>ศักยภาพคนและความเข้มแข็งของชุมชน</t>
  </si>
  <si>
    <t>กลยุทธ์ที่ (2) ส่งเสริมคุณภาพชีวิต</t>
  </si>
  <si>
    <t>กลยุทธ์ที่ (5) การรักษาความสงบเรียบร้อยและ</t>
  </si>
  <si>
    <t>ความปลอดภัยในชีวิตและทรัพย์สิน</t>
  </si>
  <si>
    <t>กลยุทธ์ที่ (1) ป้องกันและแก้ไขปัญหายาเสพติด</t>
  </si>
  <si>
    <t>กลยุทธ์ที่ (3) ส่งเสริมกีฬาและนันทนาการ</t>
  </si>
  <si>
    <t>7. ยุทธศาสตร์การพัฒนาประสิทธิภาพการเมือง</t>
  </si>
  <si>
    <t>การบริหารและพัฒนาบุคลากรท้องถิ่น</t>
  </si>
  <si>
    <t xml:space="preserve">กลยุทธ์ที่ (4) พัฒนาปรับปรุงระเบียบ กฎหมาย </t>
  </si>
  <si>
    <t>ข้อบังคับและเอกสารต่างๆ</t>
  </si>
  <si>
    <t>กลยุทธ์ที่ (3) พัฒนาส่งเสริมการพัฒนาบุคลากร</t>
  </si>
  <si>
    <t>กลยุทธ์ที่ (6) พัฒนาส่งเสริมสนับสนุนให้มีอุปกรณ์</t>
  </si>
  <si>
    <t>เครื่องมือเครื่องใช้ที่ทันสมัยเหมาะสมต่อการปฏิบัติงาน</t>
  </si>
  <si>
    <t>3. ยุทธศาสตร์การพัฒนาด้านบริหารและ</t>
  </si>
  <si>
    <t>จัดบริการด้านสาธารณสุข</t>
  </si>
  <si>
    <t>กลยุทธ์ที่ (1) การพัฒนาส่งเสริมการมีส่วน</t>
  </si>
  <si>
    <t>ร่วมของประชาชน</t>
  </si>
  <si>
    <t>กลยุทธ์ที่ (2) ประชาธิปไตยและความรู้ความ</t>
  </si>
  <si>
    <t>เข้าใจเกี่ยวกับเทศบาลตำบล</t>
  </si>
  <si>
    <t>กลยุทธ์ที่ (5) พัฒนาปรับปรุงการจัดเก็บ</t>
  </si>
  <si>
    <t>รายได้ของเทศบาลตำบล</t>
  </si>
  <si>
    <t>แผนพัฒนาท้องถิ่น พ.ศ. 2566 - 2570 เพิ่มเติม ครั้งที่ 1/2566</t>
  </si>
  <si>
    <t xml:space="preserve"> </t>
  </si>
  <si>
    <t>กลยุทธ์ ที่ (2) การพัฒนาระบบจัดระบบบริหาร</t>
  </si>
  <si>
    <t>ในการมีส่วนร่วมลดบริมาณขยะ</t>
  </si>
  <si>
    <t>กลยุทธ์ที่ (4) การพัฒนาระบบป้องกันน้ำท่วม</t>
  </si>
  <si>
    <t>กลยุทธ์ ที่ (5) การบริหารจัดการทรัพยากรธรรมชาติ</t>
  </si>
  <si>
    <t>และสิ่งแวดล้อม</t>
  </si>
  <si>
    <t>กลยุทธ์ที่ (4) พัฒนาและส่งเสริมการท่องเที่ยว</t>
  </si>
  <si>
    <t>กลยุทธ์ที่ (4) การพัฒนาและส่งเสริมการท่องเที่ยว</t>
  </si>
  <si>
    <t>กลยุทธ์ที่ (6) ส่งเสริมการประหยัดพลังงาน</t>
  </si>
  <si>
    <t xml:space="preserve">  (1) แผนงานสร้างความเข้มแข็งของชุมชน</t>
  </si>
  <si>
    <t xml:space="preserve">  (2) แผนงานการศาสนาวัฒนธรรมและนันทนาการ</t>
  </si>
  <si>
    <t xml:space="preserve"> กลยุทธ์ที่ (3) ส่งเสริมกีฬาและนันทนาการ</t>
  </si>
  <si>
    <t xml:space="preserve"> (2) แผนงานอุตสาหกรรมและการโยธา</t>
  </si>
  <si>
    <t xml:space="preserve"> -</t>
  </si>
  <si>
    <t xml:space="preserve"> - </t>
  </si>
  <si>
    <t>กลยุทธ์ที่ (6) การพัฒนาศักยภาพการผลิต การ</t>
  </si>
  <si>
    <t>ขนส่งและการแข่งขันทางเศรษฐกิจ</t>
  </si>
  <si>
    <t xml:space="preserve">  (1) แผนงานการศึกษา</t>
  </si>
  <si>
    <t>กลยุทธ์ที่ (2) ส่งเสริมขนบธรรมเนียม จารีตประเพณี</t>
  </si>
  <si>
    <t>-</t>
  </si>
  <si>
    <t>ศิลปวัฒนธรรมภูมิปัญญาท้องถิ่นและวัฒนธรรมอันดี</t>
  </si>
  <si>
    <t>กลยุทธ์ที่ (1) สนับสนุนและส่งเสริมอาชีพเพิ่ม</t>
  </si>
  <si>
    <t>รายได้ให้แก่ประชาชน</t>
  </si>
  <si>
    <t>กลยุทธ์ที่ (3) พัฒนาระบบการผลิตสินค้าเกษตร</t>
  </si>
  <si>
    <t>และเกษตรอุตสาหกรรมให้มีคุณภาพและปลอดภัย</t>
  </si>
  <si>
    <t>จากสารพิษ</t>
  </si>
  <si>
    <t>หมู่ที่ 1 - 12 ตำบลบ้านสิงห์</t>
  </si>
  <si>
    <t>หมู่ที่ 9 ตำบลบ้านสิงห์</t>
  </si>
  <si>
    <t>หมู่ที่ 10 ตำบลบ้านสิงห์</t>
  </si>
  <si>
    <t>หมู่ที่ 11 ตำบลบ้านสิงห์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</si>
</sst>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b/>
      <sz val="13"/>
      <color theme="1"/>
      <name val="TH SarabunIT๙"/>
      <family val="2"/>
    </font>
    <font>
      <b/>
      <sz val="12"/>
      <color theme="1"/>
      <name val="TH SarabunIT๙"/>
      <family val="2"/>
    </font>
    <font>
      <sz val="13"/>
      <name val="TH SarabunIT๙"/>
      <family val="2"/>
    </font>
    <font>
      <sz val="13.5"/>
      <color theme="1"/>
      <name val="TH SarabunIT๙"/>
      <family val="2"/>
    </font>
    <font>
      <b/>
      <sz val="14"/>
      <name val="TH SarabunIT๙"/>
      <family val="2"/>
    </font>
    <font>
      <b/>
      <sz val="13"/>
      <name val="TH SarabunIT๙"/>
      <family val="2"/>
    </font>
    <font>
      <sz val="12"/>
      <color theme="1"/>
      <name val="TH SarabunPSK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2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right"/>
    </xf>
    <xf numFmtId="164" fontId="7" fillId="0" borderId="4" xfId="1" applyNumberFormat="1" applyFont="1" applyBorder="1"/>
    <xf numFmtId="164" fontId="7" fillId="0" borderId="1" xfId="1" applyNumberFormat="1" applyFont="1" applyBorder="1"/>
    <xf numFmtId="0" fontId="6" fillId="0" borderId="1" xfId="0" applyFont="1" applyBorder="1"/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4" xfId="1" applyNumberFormat="1" applyFont="1" applyBorder="1"/>
    <xf numFmtId="164" fontId="6" fillId="0" borderId="1" xfId="1" applyNumberFormat="1" applyFont="1" applyBorder="1"/>
    <xf numFmtId="164" fontId="6" fillId="0" borderId="4" xfId="0" applyNumberFormat="1" applyFont="1" applyBorder="1"/>
    <xf numFmtId="0" fontId="4" fillId="3" borderId="8" xfId="0" applyFont="1" applyFill="1" applyBorder="1" applyAlignment="1">
      <alignment horizontal="center"/>
    </xf>
    <xf numFmtId="164" fontId="7" fillId="0" borderId="3" xfId="1" applyNumberFormat="1" applyFont="1" applyBorder="1"/>
    <xf numFmtId="0" fontId="6" fillId="0" borderId="3" xfId="0" applyFont="1" applyBorder="1" applyAlignment="1">
      <alignment horizontal="center"/>
    </xf>
    <xf numFmtId="164" fontId="6" fillId="0" borderId="3" xfId="1" applyNumberFormat="1" applyFont="1" applyBorder="1"/>
    <xf numFmtId="0" fontId="6" fillId="0" borderId="3" xfId="0" applyFont="1" applyBorder="1"/>
    <xf numFmtId="164" fontId="4" fillId="3" borderId="8" xfId="1" applyNumberFormat="1" applyFont="1" applyFill="1" applyBorder="1"/>
    <xf numFmtId="164" fontId="4" fillId="3" borderId="8" xfId="0" applyNumberFormat="1" applyFont="1" applyFill="1" applyBorder="1"/>
    <xf numFmtId="0" fontId="3" fillId="2" borderId="8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center"/>
    </xf>
    <xf numFmtId="164" fontId="2" fillId="0" borderId="1" xfId="1" applyNumberFormat="1" applyFont="1" applyBorder="1"/>
    <xf numFmtId="164" fontId="2" fillId="0" borderId="1" xfId="0" applyNumberFormat="1" applyFont="1" applyBorder="1"/>
    <xf numFmtId="16" fontId="0" fillId="0" borderId="0" xfId="0" quotePrefix="1" applyNumberFormat="1"/>
    <xf numFmtId="0" fontId="1" fillId="0" borderId="0" xfId="0" applyFont="1" applyAlignment="1">
      <alignment horizontal="right" textRotation="180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2" xfId="0" applyFont="1" applyBorder="1"/>
    <xf numFmtId="0" fontId="6" fillId="0" borderId="2" xfId="0" applyFont="1" applyBorder="1"/>
    <xf numFmtId="0" fontId="3" fillId="0" borderId="0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164" fontId="7" fillId="0" borderId="2" xfId="1" applyNumberFormat="1" applyFont="1" applyBorder="1"/>
    <xf numFmtId="0" fontId="6" fillId="0" borderId="2" xfId="0" applyFont="1" applyBorder="1" applyAlignment="1">
      <alignment horizontal="center"/>
    </xf>
    <xf numFmtId="164" fontId="6" fillId="0" borderId="2" xfId="1" applyNumberFormat="1" applyFont="1" applyBorder="1"/>
    <xf numFmtId="164" fontId="6" fillId="0" borderId="3" xfId="0" applyNumberFormat="1" applyFont="1" applyBorder="1"/>
    <xf numFmtId="164" fontId="6" fillId="0" borderId="2" xfId="0" applyNumberFormat="1" applyFont="1" applyBorder="1"/>
    <xf numFmtId="0" fontId="4" fillId="0" borderId="1" xfId="0" applyFont="1" applyBorder="1"/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7" fillId="0" borderId="3" xfId="0" applyFont="1" applyBorder="1"/>
    <xf numFmtId="0" fontId="10" fillId="0" borderId="2" xfId="0" applyFont="1" applyBorder="1"/>
    <xf numFmtId="0" fontId="2" fillId="0" borderId="2" xfId="0" applyFont="1" applyBorder="1" applyAlignment="1">
      <alignment vertical="center"/>
    </xf>
    <xf numFmtId="164" fontId="2" fillId="0" borderId="4" xfId="1" applyNumberFormat="1" applyFont="1" applyBorder="1" applyAlignment="1">
      <alignment horizontal="center"/>
    </xf>
    <xf numFmtId="164" fontId="2" fillId="0" borderId="4" xfId="1" applyNumberFormat="1" applyFont="1" applyBorder="1"/>
    <xf numFmtId="0" fontId="4" fillId="4" borderId="0" xfId="0" applyFont="1" applyFill="1" applyBorder="1" applyAlignment="1">
      <alignment horizontal="center"/>
    </xf>
    <xf numFmtId="164" fontId="8" fillId="4" borderId="0" xfId="1" applyNumberFormat="1" applyFont="1" applyFill="1" applyBorder="1"/>
    <xf numFmtId="164" fontId="8" fillId="3" borderId="8" xfId="1" applyNumberFormat="1" applyFont="1" applyFill="1" applyBorder="1" applyAlignment="1">
      <alignment horizontal="center"/>
    </xf>
    <xf numFmtId="164" fontId="8" fillId="3" borderId="8" xfId="0" applyNumberFormat="1" applyFont="1" applyFill="1" applyBorder="1" applyAlignment="1">
      <alignment horizontal="center"/>
    </xf>
    <xf numFmtId="0" fontId="11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64" fontId="7" fillId="3" borderId="12" xfId="1" applyNumberFormat="1" applyFont="1" applyFill="1" applyBorder="1"/>
    <xf numFmtId="0" fontId="2" fillId="3" borderId="12" xfId="0" applyFont="1" applyFill="1" applyBorder="1" applyAlignment="1">
      <alignment horizontal="center"/>
    </xf>
    <xf numFmtId="164" fontId="7" fillId="3" borderId="13" xfId="1" applyNumberFormat="1" applyFont="1" applyFill="1" applyBorder="1"/>
    <xf numFmtId="164" fontId="1" fillId="0" borderId="0" xfId="0" applyNumberFormat="1" applyFont="1" applyAlignment="1">
      <alignment horizontal="right" textRotation="180"/>
    </xf>
    <xf numFmtId="164" fontId="1" fillId="0" borderId="0" xfId="0" applyNumberFormat="1" applyFont="1"/>
    <xf numFmtId="0" fontId="12" fillId="3" borderId="8" xfId="0" applyFont="1" applyFill="1" applyBorder="1" applyAlignment="1">
      <alignment horizontal="center"/>
    </xf>
    <xf numFmtId="164" fontId="13" fillId="3" borderId="8" xfId="1" applyNumberFormat="1" applyFont="1" applyFill="1" applyBorder="1"/>
    <xf numFmtId="0" fontId="4" fillId="3" borderId="8" xfId="0" quotePrefix="1" applyFont="1" applyFill="1" applyBorder="1" applyAlignment="1">
      <alignment horizontal="center"/>
    </xf>
    <xf numFmtId="164" fontId="8" fillId="3" borderId="8" xfId="1" quotePrefix="1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1" applyNumberFormat="1" applyFont="1" applyBorder="1"/>
    <xf numFmtId="0" fontId="3" fillId="3" borderId="8" xfId="0" applyFont="1" applyFill="1" applyBorder="1" applyAlignment="1">
      <alignment horizontal="center"/>
    </xf>
    <xf numFmtId="164" fontId="3" fillId="3" borderId="8" xfId="1" applyNumberFormat="1" applyFont="1" applyFill="1" applyBorder="1"/>
    <xf numFmtId="164" fontId="3" fillId="3" borderId="8" xfId="0" applyNumberFormat="1" applyFont="1" applyFill="1" applyBorder="1"/>
    <xf numFmtId="0" fontId="3" fillId="2" borderId="8" xfId="0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quotePrefix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quotePrefix="1" applyFont="1" applyFill="1" applyBorder="1" applyAlignment="1">
      <alignment horizontal="center"/>
    </xf>
    <xf numFmtId="0" fontId="4" fillId="4" borderId="0" xfId="0" quotePrefix="1" applyFont="1" applyFill="1" applyBorder="1" applyAlignment="1">
      <alignment horizontal="center"/>
    </xf>
    <xf numFmtId="164" fontId="8" fillId="4" borderId="0" xfId="1" quotePrefix="1" applyNumberFormat="1" applyFont="1" applyFill="1" applyBorder="1" applyAlignment="1">
      <alignment horizontal="center"/>
    </xf>
    <xf numFmtId="0" fontId="0" fillId="4" borderId="0" xfId="0" applyFill="1"/>
    <xf numFmtId="164" fontId="2" fillId="0" borderId="0" xfId="1" applyNumberFormat="1" applyFont="1" applyBorder="1"/>
    <xf numFmtId="164" fontId="2" fillId="0" borderId="0" xfId="0" applyNumberFormat="1" applyFont="1"/>
    <xf numFmtId="0" fontId="4" fillId="5" borderId="2" xfId="0" applyFont="1" applyFill="1" applyBorder="1" applyAlignment="1">
      <alignment horizontal="center"/>
    </xf>
    <xf numFmtId="164" fontId="6" fillId="0" borderId="0" xfId="0" applyNumberFormat="1" applyFont="1"/>
    <xf numFmtId="0" fontId="6" fillId="0" borderId="0" xfId="0" applyFont="1"/>
    <xf numFmtId="164" fontId="14" fillId="0" borderId="0" xfId="0" applyNumberFormat="1" applyFont="1"/>
    <xf numFmtId="164" fontId="6" fillId="0" borderId="4" xfId="1" applyNumberFormat="1" applyFont="1" applyBorder="1" applyAlignment="1">
      <alignment horizontal="center"/>
    </xf>
    <xf numFmtId="164" fontId="0" fillId="0" borderId="0" xfId="0" applyNumberFormat="1"/>
    <xf numFmtId="164" fontId="2" fillId="0" borderId="3" xfId="1" applyNumberFormat="1" applyFont="1" applyBorder="1"/>
    <xf numFmtId="164" fontId="2" fillId="0" borderId="1" xfId="1" applyNumberFormat="1" applyFont="1" applyBorder="1" applyAlignment="1">
      <alignment horizontal="center"/>
    </xf>
    <xf numFmtId="164" fontId="2" fillId="0" borderId="4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view="pageBreakPreview" topLeftCell="A25" zoomScaleNormal="100" zoomScaleSheetLayoutView="100" workbookViewId="0">
      <selection activeCell="K78" sqref="K78"/>
    </sheetView>
  </sheetViews>
  <sheetFormatPr defaultRowHeight="21" x14ac:dyDescent="0.35"/>
  <cols>
    <col min="1" max="1" width="33.125" customWidth="1"/>
    <col min="2" max="2" width="6.625" customWidth="1"/>
    <col min="3" max="3" width="10.875" customWidth="1"/>
    <col min="4" max="4" width="6.625" customWidth="1"/>
    <col min="5" max="5" width="10.875" customWidth="1"/>
    <col min="6" max="6" width="6.625" customWidth="1"/>
    <col min="7" max="7" width="11.125" customWidth="1"/>
    <col min="8" max="8" width="6.625" customWidth="1"/>
    <col min="9" max="9" width="11.125" customWidth="1"/>
    <col min="10" max="10" width="6.625" customWidth="1"/>
    <col min="11" max="11" width="11.125" customWidth="1"/>
    <col min="12" max="12" width="6.625" customWidth="1"/>
    <col min="13" max="13" width="12.625" customWidth="1"/>
    <col min="14" max="14" width="13.375" bestFit="1" customWidth="1"/>
  </cols>
  <sheetData>
    <row r="1" spans="1:14" ht="18.95" customHeight="1" x14ac:dyDescent="0.35">
      <c r="M1" s="14" t="s">
        <v>15</v>
      </c>
    </row>
    <row r="2" spans="1:14" ht="18.95" customHeight="1" x14ac:dyDescent="0.35">
      <c r="A2" s="105" t="s">
        <v>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"/>
    </row>
    <row r="3" spans="1:14" ht="18.95" customHeight="1" x14ac:dyDescent="0.35">
      <c r="A3" s="105" t="s">
        <v>83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"/>
    </row>
    <row r="4" spans="1:14" ht="18.95" customHeight="1" x14ac:dyDescent="0.35">
      <c r="A4" s="106" t="s">
        <v>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"/>
    </row>
    <row r="5" spans="1:14" ht="18.95" customHeight="1" x14ac:dyDescent="0.3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1"/>
    </row>
    <row r="6" spans="1:14" ht="21" customHeight="1" x14ac:dyDescent="0.35">
      <c r="A6" s="86" t="s">
        <v>0</v>
      </c>
      <c r="B6" s="107" t="s">
        <v>5</v>
      </c>
      <c r="C6" s="108"/>
      <c r="D6" s="107" t="s">
        <v>10</v>
      </c>
      <c r="E6" s="108"/>
      <c r="F6" s="107" t="s">
        <v>11</v>
      </c>
      <c r="G6" s="108"/>
      <c r="H6" s="107" t="s">
        <v>12</v>
      </c>
      <c r="I6" s="108"/>
      <c r="J6" s="107" t="s">
        <v>13</v>
      </c>
      <c r="K6" s="108"/>
      <c r="L6" s="107" t="s">
        <v>14</v>
      </c>
      <c r="M6" s="108"/>
      <c r="N6" s="1"/>
    </row>
    <row r="7" spans="1:14" ht="21" customHeight="1" x14ac:dyDescent="0.35">
      <c r="A7" s="87" t="s">
        <v>1</v>
      </c>
      <c r="B7" s="88" t="s">
        <v>6</v>
      </c>
      <c r="C7" s="88" t="s">
        <v>8</v>
      </c>
      <c r="D7" s="88" t="s">
        <v>6</v>
      </c>
      <c r="E7" s="88" t="s">
        <v>8</v>
      </c>
      <c r="F7" s="88" t="s">
        <v>6</v>
      </c>
      <c r="G7" s="88" t="s">
        <v>8</v>
      </c>
      <c r="H7" s="88" t="s">
        <v>6</v>
      </c>
      <c r="I7" s="88" t="s">
        <v>8</v>
      </c>
      <c r="J7" s="88" t="s">
        <v>6</v>
      </c>
      <c r="K7" s="88" t="s">
        <v>8</v>
      </c>
      <c r="L7" s="88" t="s">
        <v>6</v>
      </c>
      <c r="M7" s="88" t="s">
        <v>8</v>
      </c>
      <c r="N7" s="1"/>
    </row>
    <row r="8" spans="1:14" ht="21" customHeight="1" x14ac:dyDescent="0.35">
      <c r="A8" s="89" t="s">
        <v>2</v>
      </c>
      <c r="B8" s="88" t="s">
        <v>7</v>
      </c>
      <c r="C8" s="90" t="s">
        <v>9</v>
      </c>
      <c r="D8" s="88" t="s">
        <v>7</v>
      </c>
      <c r="E8" s="90" t="s">
        <v>9</v>
      </c>
      <c r="F8" s="88" t="s">
        <v>7</v>
      </c>
      <c r="G8" s="90" t="s">
        <v>9</v>
      </c>
      <c r="H8" s="88" t="s">
        <v>7</v>
      </c>
      <c r="I8" s="90" t="s">
        <v>9</v>
      </c>
      <c r="J8" s="88" t="s">
        <v>7</v>
      </c>
      <c r="K8" s="90" t="s">
        <v>9</v>
      </c>
      <c r="L8" s="88" t="s">
        <v>7</v>
      </c>
      <c r="M8" s="90" t="s">
        <v>9</v>
      </c>
      <c r="N8" s="1"/>
    </row>
    <row r="9" spans="1:14" ht="21" customHeight="1" x14ac:dyDescent="0.35">
      <c r="A9" s="49" t="s">
        <v>21</v>
      </c>
      <c r="B9" s="3"/>
      <c r="C9" s="16"/>
      <c r="D9" s="19"/>
      <c r="E9" s="21"/>
      <c r="F9" s="19"/>
      <c r="G9" s="21"/>
      <c r="H9" s="19"/>
      <c r="I9" s="21"/>
      <c r="J9" s="19"/>
      <c r="K9" s="21"/>
      <c r="L9" s="19"/>
      <c r="M9" s="17"/>
      <c r="N9" s="1"/>
    </row>
    <row r="10" spans="1:14" ht="21" customHeight="1" x14ac:dyDescent="0.35">
      <c r="A10" s="9" t="s">
        <v>16</v>
      </c>
      <c r="B10" s="7"/>
      <c r="C10" s="24"/>
      <c r="D10" s="25"/>
      <c r="E10" s="26"/>
      <c r="F10" s="25"/>
      <c r="G10" s="26"/>
      <c r="H10" s="25"/>
      <c r="I10" s="26"/>
      <c r="J10" s="25"/>
      <c r="K10" s="26"/>
      <c r="L10" s="25"/>
      <c r="M10" s="27"/>
      <c r="N10" s="1"/>
    </row>
    <row r="11" spans="1:14" ht="21" customHeight="1" x14ac:dyDescent="0.35">
      <c r="A11" s="39" t="s">
        <v>35</v>
      </c>
      <c r="B11" s="6"/>
      <c r="C11" s="44"/>
      <c r="D11" s="45"/>
      <c r="E11" s="46"/>
      <c r="F11" s="45"/>
      <c r="G11" s="46"/>
      <c r="H11" s="45"/>
      <c r="I11" s="46"/>
      <c r="J11" s="45"/>
      <c r="K11" s="46"/>
      <c r="L11" s="45"/>
      <c r="M11" s="41"/>
      <c r="N11" s="1"/>
    </row>
    <row r="12" spans="1:14" ht="21" customHeight="1" x14ac:dyDescent="0.35">
      <c r="A12" s="52" t="s">
        <v>36</v>
      </c>
      <c r="B12" s="6"/>
      <c r="C12" s="44"/>
      <c r="D12" s="45"/>
      <c r="E12" s="46"/>
      <c r="F12" s="45"/>
      <c r="G12" s="46"/>
      <c r="H12" s="45"/>
      <c r="I12" s="46"/>
      <c r="J12" s="45"/>
      <c r="K12" s="46"/>
      <c r="L12" s="45"/>
      <c r="M12" s="41"/>
      <c r="N12" s="1"/>
    </row>
    <row r="13" spans="1:14" ht="21" customHeight="1" x14ac:dyDescent="0.35">
      <c r="A13" s="40" t="s">
        <v>34</v>
      </c>
      <c r="B13" s="6"/>
      <c r="C13" s="44"/>
      <c r="D13" s="45"/>
      <c r="E13" s="46"/>
      <c r="F13" s="45"/>
      <c r="G13" s="46"/>
      <c r="H13" s="45"/>
      <c r="I13" s="46"/>
      <c r="J13" s="45"/>
      <c r="K13" s="46"/>
      <c r="L13" s="45"/>
      <c r="M13" s="41"/>
      <c r="N13" s="1"/>
    </row>
    <row r="14" spans="1:14" ht="21" customHeight="1" x14ac:dyDescent="0.35">
      <c r="A14" s="54" t="s">
        <v>37</v>
      </c>
      <c r="B14" s="6"/>
      <c r="C14" s="44"/>
      <c r="D14" s="45"/>
      <c r="E14" s="46"/>
      <c r="F14" s="45"/>
      <c r="G14" s="46"/>
      <c r="H14" s="45"/>
      <c r="I14" s="46"/>
      <c r="J14" s="45"/>
      <c r="K14" s="46"/>
      <c r="L14" s="45"/>
      <c r="M14" s="41"/>
      <c r="N14" s="1"/>
    </row>
    <row r="15" spans="1:14" ht="21" customHeight="1" x14ac:dyDescent="0.35">
      <c r="A15" s="4" t="s">
        <v>38</v>
      </c>
      <c r="B15" s="6"/>
      <c r="C15" s="44"/>
      <c r="D15" s="45"/>
      <c r="E15" s="46"/>
      <c r="F15" s="45"/>
      <c r="G15" s="46"/>
      <c r="H15" s="45"/>
      <c r="I15" s="46"/>
      <c r="J15" s="45"/>
      <c r="K15" s="46"/>
      <c r="L15" s="45"/>
      <c r="M15" s="41"/>
      <c r="N15" s="1"/>
    </row>
    <row r="16" spans="1:14" ht="21" customHeight="1" x14ac:dyDescent="0.35">
      <c r="A16" s="4" t="s">
        <v>33</v>
      </c>
      <c r="B16" s="43"/>
      <c r="C16" s="43"/>
      <c r="D16" s="43"/>
      <c r="E16" s="43"/>
      <c r="F16" s="25"/>
      <c r="G16" s="26"/>
      <c r="H16" s="25"/>
      <c r="I16" s="26"/>
      <c r="J16" s="25"/>
      <c r="K16" s="26"/>
      <c r="L16" s="25"/>
      <c r="M16" s="27"/>
      <c r="N16" s="1"/>
    </row>
    <row r="17" spans="1:14" ht="21" customHeight="1" x14ac:dyDescent="0.35">
      <c r="A17" s="12" t="s">
        <v>58</v>
      </c>
      <c r="B17" s="11">
        <v>1</v>
      </c>
      <c r="C17" s="15">
        <v>18000000</v>
      </c>
      <c r="D17" s="11">
        <v>1</v>
      </c>
      <c r="E17" s="15">
        <v>18000000</v>
      </c>
      <c r="F17" s="11">
        <v>1</v>
      </c>
      <c r="G17" s="15">
        <v>18000000</v>
      </c>
      <c r="H17" s="11">
        <v>1</v>
      </c>
      <c r="I17" s="15">
        <v>18000000</v>
      </c>
      <c r="J17" s="11">
        <v>1</v>
      </c>
      <c r="K17" s="15">
        <v>18000000</v>
      </c>
      <c r="L17" s="11">
        <f>B17+D17+F17+H17+J17</f>
        <v>5</v>
      </c>
      <c r="M17" s="15">
        <f>C17+E17+G17+I17+K17</f>
        <v>90000000</v>
      </c>
      <c r="N17" s="1"/>
    </row>
    <row r="18" spans="1:14" ht="21" customHeight="1" x14ac:dyDescent="0.35">
      <c r="A18" s="39" t="s">
        <v>35</v>
      </c>
      <c r="B18" s="6"/>
      <c r="C18" s="44"/>
      <c r="D18" s="45"/>
      <c r="E18" s="46"/>
      <c r="F18" s="45"/>
      <c r="G18" s="46"/>
      <c r="H18" s="45"/>
      <c r="I18" s="46"/>
      <c r="J18" s="45"/>
      <c r="K18" s="46"/>
      <c r="L18" s="45"/>
      <c r="M18" s="41"/>
      <c r="N18" s="1"/>
    </row>
    <row r="19" spans="1:14" ht="21" customHeight="1" x14ac:dyDescent="0.35">
      <c r="A19" s="52" t="s">
        <v>36</v>
      </c>
      <c r="B19" s="6"/>
      <c r="C19" s="44"/>
      <c r="D19" s="45"/>
      <c r="E19" s="46"/>
      <c r="F19" s="45"/>
      <c r="G19" s="46"/>
      <c r="H19" s="45"/>
      <c r="I19" s="46"/>
      <c r="J19" s="45"/>
      <c r="K19" s="46"/>
      <c r="L19" s="45"/>
      <c r="M19" s="41"/>
      <c r="N19" s="1"/>
    </row>
    <row r="20" spans="1:14" ht="21" customHeight="1" x14ac:dyDescent="0.35">
      <c r="A20" s="12" t="s">
        <v>96</v>
      </c>
      <c r="B20" s="11" t="s">
        <v>97</v>
      </c>
      <c r="C20" s="56" t="s">
        <v>97</v>
      </c>
      <c r="D20" s="11">
        <v>8</v>
      </c>
      <c r="E20" s="20">
        <v>10742000</v>
      </c>
      <c r="F20" s="11">
        <v>8</v>
      </c>
      <c r="G20" s="20">
        <v>10742000</v>
      </c>
      <c r="H20" s="11">
        <v>4</v>
      </c>
      <c r="I20" s="100">
        <v>10090000</v>
      </c>
      <c r="J20" s="11">
        <v>4</v>
      </c>
      <c r="K20" s="100">
        <v>10090000</v>
      </c>
      <c r="L20" s="11">
        <f>D20+F20</f>
        <v>16</v>
      </c>
      <c r="M20" s="56">
        <f>E20+G20+I20+K20</f>
        <v>41664000</v>
      </c>
      <c r="N20" s="1"/>
    </row>
    <row r="21" spans="1:14" ht="21" customHeight="1" x14ac:dyDescent="0.35">
      <c r="A21" s="55" t="s">
        <v>35</v>
      </c>
      <c r="B21" s="6"/>
      <c r="C21" s="44"/>
      <c r="D21" s="45"/>
      <c r="E21" s="46"/>
      <c r="F21" s="45"/>
      <c r="G21" s="46"/>
      <c r="H21" s="45"/>
      <c r="I21" s="46"/>
      <c r="J21" s="45"/>
      <c r="K21" s="46"/>
      <c r="L21" s="45"/>
      <c r="M21" s="41"/>
      <c r="N21" s="1"/>
    </row>
    <row r="22" spans="1:14" ht="21" customHeight="1" thickBot="1" x14ac:dyDescent="0.4">
      <c r="A22" s="52" t="s">
        <v>36</v>
      </c>
      <c r="B22" s="6"/>
      <c r="C22" s="44"/>
      <c r="D22" s="45"/>
      <c r="E22" s="46"/>
      <c r="F22" s="45"/>
      <c r="G22" s="46"/>
      <c r="H22" s="45"/>
      <c r="I22" s="46"/>
      <c r="J22" s="45"/>
      <c r="K22" s="46"/>
      <c r="L22" s="45"/>
      <c r="M22" s="41"/>
      <c r="N22" s="1"/>
    </row>
    <row r="23" spans="1:14" ht="21" customHeight="1" thickBot="1" x14ac:dyDescent="0.4">
      <c r="A23" s="71" t="s">
        <v>22</v>
      </c>
      <c r="B23" s="71">
        <v>1</v>
      </c>
      <c r="C23" s="72">
        <v>18000000</v>
      </c>
      <c r="D23" s="71">
        <f>D17+D20</f>
        <v>9</v>
      </c>
      <c r="E23" s="72">
        <f>E17+E20</f>
        <v>28742000</v>
      </c>
      <c r="F23" s="71">
        <f>F17+F20</f>
        <v>9</v>
      </c>
      <c r="G23" s="72">
        <f>G17+G20</f>
        <v>28742000</v>
      </c>
      <c r="H23" s="71">
        <f>H20+H17</f>
        <v>5</v>
      </c>
      <c r="I23" s="72">
        <f>I20+I17</f>
        <v>28090000</v>
      </c>
      <c r="J23" s="71">
        <f>J20+J17</f>
        <v>5</v>
      </c>
      <c r="K23" s="72">
        <f>K20+K17</f>
        <v>28090000</v>
      </c>
      <c r="L23" s="71">
        <f>B23+D23+F23+H23+J23</f>
        <v>29</v>
      </c>
      <c r="M23" s="72">
        <f>C23+E23+G23+I23+K23</f>
        <v>131664000</v>
      </c>
      <c r="N23" s="70">
        <f>M17+M20</f>
        <v>131664000</v>
      </c>
    </row>
    <row r="24" spans="1:14" ht="21" customHeight="1" x14ac:dyDescent="0.35">
      <c r="M24" s="69"/>
      <c r="N24" s="1"/>
    </row>
    <row r="25" spans="1:14" ht="21" customHeight="1" x14ac:dyDescent="0.35">
      <c r="M25" s="69"/>
      <c r="N25" s="1"/>
    </row>
    <row r="26" spans="1:14" ht="21" customHeight="1" x14ac:dyDescent="0.35">
      <c r="M26" s="36"/>
      <c r="N26" s="1"/>
    </row>
    <row r="27" spans="1:14" ht="21" customHeight="1" x14ac:dyDescent="0.35">
      <c r="M27" s="36">
        <v>4</v>
      </c>
      <c r="N27" s="1"/>
    </row>
    <row r="28" spans="1:14" ht="21" customHeight="1" x14ac:dyDescent="0.35">
      <c r="A28" s="49" t="s">
        <v>17</v>
      </c>
      <c r="B28" s="3"/>
      <c r="C28" s="16"/>
      <c r="D28" s="19"/>
      <c r="E28" s="21"/>
      <c r="F28" s="19"/>
      <c r="G28" s="21"/>
      <c r="H28" s="19"/>
      <c r="I28" s="21"/>
      <c r="J28" s="19"/>
      <c r="K28" s="21"/>
      <c r="L28" s="19"/>
      <c r="M28" s="17"/>
      <c r="N28" s="1"/>
    </row>
    <row r="29" spans="1:14" ht="21" customHeight="1" x14ac:dyDescent="0.35">
      <c r="A29" s="9" t="s">
        <v>18</v>
      </c>
      <c r="B29" s="7"/>
      <c r="C29" s="24"/>
      <c r="D29" s="25"/>
      <c r="E29" s="26"/>
      <c r="F29" s="25"/>
      <c r="G29" s="26"/>
      <c r="H29" s="25"/>
      <c r="I29" s="26"/>
      <c r="J29" s="25"/>
      <c r="K29" s="26"/>
      <c r="L29" s="25"/>
      <c r="M29" s="27"/>
      <c r="N29" s="1"/>
    </row>
    <row r="30" spans="1:14" ht="21" customHeight="1" x14ac:dyDescent="0.35">
      <c r="A30" s="4" t="s">
        <v>39</v>
      </c>
      <c r="B30" s="6"/>
      <c r="C30" s="44"/>
      <c r="D30" s="45"/>
      <c r="E30" s="46"/>
      <c r="F30" s="45"/>
      <c r="G30" s="46"/>
      <c r="H30" s="45"/>
      <c r="I30" s="46"/>
      <c r="J30" s="45"/>
      <c r="K30" s="46"/>
      <c r="L30" s="45"/>
      <c r="M30" s="41"/>
      <c r="N30" s="1"/>
    </row>
    <row r="31" spans="1:14" ht="21" customHeight="1" x14ac:dyDescent="0.35">
      <c r="A31" s="4" t="s">
        <v>40</v>
      </c>
      <c r="B31" s="6"/>
      <c r="C31" s="44"/>
      <c r="D31" s="45"/>
      <c r="E31" s="46"/>
      <c r="F31" s="45"/>
      <c r="G31" s="46"/>
      <c r="H31" s="45"/>
      <c r="I31" s="46"/>
      <c r="J31" s="45"/>
      <c r="K31" s="46"/>
      <c r="L31" s="45"/>
      <c r="M31" s="41"/>
      <c r="N31" s="1"/>
    </row>
    <row r="32" spans="1:14" ht="21" customHeight="1" x14ac:dyDescent="0.35">
      <c r="A32" s="4" t="s">
        <v>30</v>
      </c>
      <c r="B32" s="6"/>
      <c r="C32" s="44"/>
      <c r="D32" s="45"/>
      <c r="E32" s="46"/>
      <c r="F32" s="45"/>
      <c r="G32" s="46"/>
      <c r="H32" s="45"/>
      <c r="I32" s="46"/>
      <c r="J32" s="45"/>
      <c r="K32" s="46"/>
      <c r="L32" s="45"/>
      <c r="M32" s="41"/>
      <c r="N32" s="1"/>
    </row>
    <row r="33" spans="1:14" ht="21" customHeight="1" x14ac:dyDescent="0.35">
      <c r="A33" s="4" t="s">
        <v>85</v>
      </c>
      <c r="B33" s="6"/>
      <c r="C33" s="44"/>
      <c r="D33" s="45"/>
      <c r="E33" s="46"/>
      <c r="F33" s="45"/>
      <c r="G33" s="46"/>
      <c r="H33" s="45"/>
      <c r="I33" s="46"/>
      <c r="J33" s="45"/>
      <c r="K33" s="46"/>
      <c r="L33" s="45"/>
      <c r="M33" s="41"/>
      <c r="N33" s="1"/>
    </row>
    <row r="34" spans="1:14" ht="21" customHeight="1" x14ac:dyDescent="0.35">
      <c r="A34" s="4" t="s">
        <v>41</v>
      </c>
      <c r="B34" s="6"/>
      <c r="C34" s="44"/>
      <c r="D34" s="45"/>
      <c r="E34" s="46"/>
      <c r="F34" s="45"/>
      <c r="G34" s="46"/>
      <c r="H34" s="45"/>
      <c r="I34" s="46"/>
      <c r="J34" s="45"/>
      <c r="K34" s="46"/>
      <c r="L34" s="45"/>
      <c r="M34" s="41"/>
      <c r="N34" s="1"/>
    </row>
    <row r="35" spans="1:14" ht="21" customHeight="1" x14ac:dyDescent="0.35">
      <c r="A35" s="4" t="s">
        <v>42</v>
      </c>
      <c r="B35" s="6"/>
      <c r="C35" s="44"/>
      <c r="D35" s="45"/>
      <c r="E35" s="46"/>
      <c r="F35" s="45"/>
      <c r="G35" s="46"/>
      <c r="H35" s="45"/>
      <c r="I35" s="46"/>
      <c r="J35" s="45"/>
      <c r="K35" s="46"/>
      <c r="L35" s="45"/>
      <c r="M35" s="41"/>
      <c r="N35" s="1"/>
    </row>
    <row r="36" spans="1:14" ht="21" customHeight="1" x14ac:dyDescent="0.35">
      <c r="A36" s="4" t="s">
        <v>86</v>
      </c>
      <c r="B36" s="6"/>
      <c r="C36" s="44"/>
      <c r="D36" s="45"/>
      <c r="E36" s="46"/>
      <c r="F36" s="45"/>
      <c r="G36" s="46"/>
      <c r="H36" s="45"/>
      <c r="I36" s="46"/>
      <c r="J36" s="45"/>
      <c r="K36" s="46"/>
      <c r="L36" s="45"/>
      <c r="M36" s="41"/>
      <c r="N36" s="1"/>
    </row>
    <row r="37" spans="1:14" ht="21" customHeight="1" x14ac:dyDescent="0.35">
      <c r="A37" s="4" t="s">
        <v>87</v>
      </c>
      <c r="B37" s="6"/>
      <c r="C37" s="44"/>
      <c r="D37" s="45"/>
      <c r="E37" s="46"/>
      <c r="F37" s="45"/>
      <c r="G37" s="46"/>
      <c r="H37" s="45"/>
      <c r="I37" s="46"/>
      <c r="J37" s="45"/>
      <c r="K37" s="46"/>
      <c r="L37" s="45"/>
      <c r="M37" s="41"/>
      <c r="N37" s="1"/>
    </row>
    <row r="38" spans="1:14" ht="21" customHeight="1" x14ac:dyDescent="0.35">
      <c r="A38" s="62" t="s">
        <v>88</v>
      </c>
      <c r="B38" s="6"/>
      <c r="C38" s="44"/>
      <c r="D38" s="45"/>
      <c r="E38" s="46"/>
      <c r="F38" s="45"/>
      <c r="G38" s="46"/>
      <c r="H38" s="45"/>
      <c r="I38" s="46"/>
      <c r="J38" s="45"/>
      <c r="K38" s="46"/>
      <c r="L38" s="45"/>
      <c r="M38" s="41"/>
      <c r="N38" s="1"/>
    </row>
    <row r="39" spans="1:14" ht="21" customHeight="1" x14ac:dyDescent="0.35">
      <c r="A39" s="4" t="s">
        <v>89</v>
      </c>
      <c r="B39" s="6"/>
      <c r="C39" s="44"/>
      <c r="D39" s="45"/>
      <c r="E39" s="46"/>
      <c r="F39" s="45"/>
      <c r="G39" s="46"/>
      <c r="H39" s="45"/>
      <c r="I39" s="46"/>
      <c r="J39" s="45"/>
      <c r="K39" s="46"/>
      <c r="L39" s="45"/>
      <c r="M39" s="41"/>
    </row>
    <row r="40" spans="1:14" ht="21" customHeight="1" x14ac:dyDescent="0.35">
      <c r="A40" s="12" t="s">
        <v>58</v>
      </c>
      <c r="B40" s="75">
        <v>1</v>
      </c>
      <c r="C40" s="76">
        <v>100000</v>
      </c>
      <c r="D40" s="75">
        <v>1</v>
      </c>
      <c r="E40" s="76">
        <v>100000</v>
      </c>
      <c r="F40" s="75">
        <v>1</v>
      </c>
      <c r="G40" s="76">
        <v>100000</v>
      </c>
      <c r="H40" s="75">
        <v>1</v>
      </c>
      <c r="I40" s="76">
        <v>100000</v>
      </c>
      <c r="J40" s="75">
        <v>1</v>
      </c>
      <c r="K40" s="76">
        <v>100000</v>
      </c>
      <c r="L40" s="75">
        <f>B40+D40+F40+H40+J40</f>
        <v>5</v>
      </c>
      <c r="M40" s="76">
        <f>C40+E40+G40+I40+K40</f>
        <v>500000</v>
      </c>
    </row>
    <row r="41" spans="1:14" ht="21" customHeight="1" x14ac:dyDescent="0.35">
      <c r="A41" s="4" t="s">
        <v>42</v>
      </c>
      <c r="B41" s="6"/>
      <c r="C41" s="44"/>
      <c r="D41" s="45"/>
      <c r="E41" s="46"/>
      <c r="F41" s="45"/>
      <c r="G41" s="46"/>
      <c r="H41" s="45"/>
      <c r="I41" s="46"/>
      <c r="J41" s="45"/>
      <c r="K41" s="46"/>
      <c r="L41" s="45"/>
      <c r="M41" s="48"/>
    </row>
    <row r="42" spans="1:14" ht="21" customHeight="1" thickBot="1" x14ac:dyDescent="0.4">
      <c r="A42" s="5" t="s">
        <v>43</v>
      </c>
      <c r="B42" s="7"/>
      <c r="C42" s="24"/>
      <c r="D42" s="25"/>
      <c r="E42" s="26"/>
      <c r="F42" s="25"/>
      <c r="G42" s="26"/>
      <c r="H42" s="25"/>
      <c r="I42" s="26"/>
      <c r="J42" s="25"/>
      <c r="K42" s="26"/>
      <c r="L42" s="25"/>
      <c r="M42" s="47"/>
    </row>
    <row r="43" spans="1:14" ht="21" customHeight="1" thickBot="1" x14ac:dyDescent="0.4">
      <c r="A43" s="23" t="s">
        <v>22</v>
      </c>
      <c r="B43" s="23">
        <v>1</v>
      </c>
      <c r="C43" s="28">
        <v>100000</v>
      </c>
      <c r="D43" s="23">
        <v>1</v>
      </c>
      <c r="E43" s="28">
        <v>100000</v>
      </c>
      <c r="F43" s="23">
        <v>1</v>
      </c>
      <c r="G43" s="28">
        <v>100000</v>
      </c>
      <c r="H43" s="23">
        <v>1</v>
      </c>
      <c r="I43" s="28">
        <v>100000</v>
      </c>
      <c r="J43" s="23">
        <v>1</v>
      </c>
      <c r="K43" s="28">
        <v>100000</v>
      </c>
      <c r="L43" s="23">
        <f>B43+D43+F43+H43+J43</f>
        <v>5</v>
      </c>
      <c r="M43" s="28">
        <f>C43+E43+G43+I43+K43</f>
        <v>500000</v>
      </c>
    </row>
    <row r="44" spans="1:14" ht="21" customHeight="1" x14ac:dyDescent="0.3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4" ht="21" customHeight="1" x14ac:dyDescent="0.3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4" ht="21" customHeight="1" x14ac:dyDescent="0.3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6">
        <v>5</v>
      </c>
    </row>
    <row r="47" spans="1:14" ht="21" customHeight="1" x14ac:dyDescent="0.35">
      <c r="A47" s="49" t="s">
        <v>75</v>
      </c>
      <c r="B47" s="3"/>
      <c r="C47" s="16"/>
      <c r="D47" s="19"/>
      <c r="E47" s="21"/>
      <c r="F47" s="19"/>
      <c r="G47" s="21"/>
      <c r="H47" s="19"/>
      <c r="I47" s="21"/>
      <c r="J47" s="19"/>
      <c r="K47" s="21"/>
      <c r="L47" s="19"/>
      <c r="M47" s="17"/>
    </row>
    <row r="48" spans="1:14" x14ac:dyDescent="0.35">
      <c r="A48" s="9" t="s">
        <v>76</v>
      </c>
      <c r="B48" s="7"/>
      <c r="C48" s="24"/>
      <c r="D48" s="25"/>
      <c r="E48" s="26"/>
      <c r="F48" s="25"/>
      <c r="G48" s="26"/>
      <c r="H48" s="25"/>
      <c r="I48" s="26"/>
      <c r="J48" s="25"/>
      <c r="K48" s="26"/>
      <c r="L48" s="25"/>
      <c r="M48" s="27"/>
    </row>
    <row r="49" spans="1:13" x14ac:dyDescent="0.35">
      <c r="A49" s="4" t="s">
        <v>44</v>
      </c>
      <c r="B49" s="6"/>
      <c r="C49" s="44"/>
      <c r="D49" s="45"/>
      <c r="E49" s="46"/>
      <c r="F49" s="45"/>
      <c r="G49" s="46"/>
      <c r="H49" s="45"/>
      <c r="I49" s="46"/>
      <c r="J49" s="45"/>
      <c r="K49" s="46"/>
      <c r="L49" s="45"/>
      <c r="M49" s="41"/>
    </row>
    <row r="50" spans="1:13" x14ac:dyDescent="0.35">
      <c r="A50" s="4" t="s">
        <v>45</v>
      </c>
      <c r="B50" s="6"/>
      <c r="C50" s="44"/>
      <c r="D50" s="45"/>
      <c r="E50" s="46"/>
      <c r="F50" s="45"/>
      <c r="G50" s="46"/>
      <c r="H50" s="45"/>
      <c r="I50" s="46"/>
      <c r="J50" s="45"/>
      <c r="K50" s="46"/>
      <c r="L50" s="45"/>
      <c r="M50" s="41"/>
    </row>
    <row r="51" spans="1:13" x14ac:dyDescent="0.35">
      <c r="A51" s="4" t="s">
        <v>46</v>
      </c>
      <c r="B51" s="6"/>
      <c r="C51" s="44"/>
      <c r="D51" s="45"/>
      <c r="E51" s="46"/>
      <c r="F51" s="45"/>
      <c r="G51" s="46"/>
      <c r="H51" s="45"/>
      <c r="I51" s="46"/>
      <c r="J51" s="45"/>
      <c r="K51" s="46"/>
      <c r="L51" s="45"/>
      <c r="M51" s="41"/>
    </row>
    <row r="52" spans="1:13" x14ac:dyDescent="0.35">
      <c r="A52" s="4" t="s">
        <v>47</v>
      </c>
      <c r="B52" s="6"/>
      <c r="C52" s="44"/>
      <c r="D52" s="45"/>
      <c r="E52" s="46"/>
      <c r="F52" s="45"/>
      <c r="G52" s="46" t="s">
        <v>84</v>
      </c>
      <c r="H52" s="45"/>
      <c r="I52" s="46"/>
      <c r="J52" s="45"/>
      <c r="K52" s="46"/>
      <c r="L52" s="45"/>
      <c r="M52" s="48"/>
    </row>
    <row r="53" spans="1:13" x14ac:dyDescent="0.35">
      <c r="A53" s="4" t="s">
        <v>48</v>
      </c>
      <c r="B53" s="6"/>
      <c r="C53" s="44"/>
      <c r="D53" s="45"/>
      <c r="E53" s="46"/>
      <c r="F53" s="45"/>
      <c r="G53" s="46"/>
      <c r="H53" s="45"/>
      <c r="I53" s="46"/>
      <c r="J53" s="45"/>
      <c r="K53" s="46"/>
      <c r="L53" s="45"/>
      <c r="M53" s="48"/>
    </row>
    <row r="54" spans="1:13" ht="21.75" thickBot="1" x14ac:dyDescent="0.4">
      <c r="A54" s="4" t="s">
        <v>49</v>
      </c>
      <c r="B54" s="6"/>
      <c r="C54" s="44"/>
      <c r="D54" s="45"/>
      <c r="E54" s="46"/>
      <c r="F54" s="45"/>
      <c r="G54" s="46"/>
      <c r="H54" s="45"/>
      <c r="I54" s="46"/>
      <c r="J54" s="45"/>
      <c r="K54" s="46"/>
      <c r="L54" s="45"/>
      <c r="M54" s="48"/>
    </row>
    <row r="55" spans="1:13" ht="21.75" thickBot="1" x14ac:dyDescent="0.4">
      <c r="A55" s="23" t="s">
        <v>22</v>
      </c>
      <c r="B55" s="23" t="s">
        <v>97</v>
      </c>
      <c r="C55" s="60" t="s">
        <v>97</v>
      </c>
      <c r="D55" s="23" t="s">
        <v>97</v>
      </c>
      <c r="E55" s="60" t="s">
        <v>98</v>
      </c>
      <c r="F55" s="23"/>
      <c r="G55" s="60" t="s">
        <v>97</v>
      </c>
      <c r="H55" s="23" t="s">
        <v>97</v>
      </c>
      <c r="I55" s="60" t="s">
        <v>97</v>
      </c>
      <c r="J55" s="23" t="s">
        <v>97</v>
      </c>
      <c r="K55" s="60" t="s">
        <v>97</v>
      </c>
      <c r="L55" s="23" t="s">
        <v>97</v>
      </c>
      <c r="M55" s="61" t="s">
        <v>97</v>
      </c>
    </row>
    <row r="56" spans="1:13" x14ac:dyDescent="0.3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3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3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3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35">
      <c r="A61" s="2"/>
      <c r="B61" s="1"/>
      <c r="C61" s="1"/>
      <c r="D61" s="1"/>
      <c r="E61" s="1"/>
      <c r="F61" s="1"/>
      <c r="G61" s="1" t="s">
        <v>84</v>
      </c>
      <c r="H61" s="1"/>
      <c r="I61" s="1"/>
      <c r="J61" s="1"/>
      <c r="K61" s="1"/>
      <c r="L61" s="1"/>
      <c r="M61" s="1"/>
    </row>
    <row r="62" spans="1:13" x14ac:dyDescent="0.3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3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3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4" x14ac:dyDescent="0.3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36">
        <v>6</v>
      </c>
    </row>
    <row r="66" spans="1:14" x14ac:dyDescent="0.35">
      <c r="A66" s="49" t="s">
        <v>19</v>
      </c>
      <c r="B66" s="3"/>
      <c r="C66" s="16"/>
      <c r="D66" s="19"/>
      <c r="E66" s="21"/>
      <c r="F66" s="19"/>
      <c r="G66" s="21"/>
      <c r="H66" s="19"/>
      <c r="I66" s="21"/>
      <c r="J66" s="19"/>
      <c r="K66" s="21"/>
      <c r="L66" s="19"/>
      <c r="M66" s="17"/>
    </row>
    <row r="67" spans="1:14" x14ac:dyDescent="0.35">
      <c r="A67" s="9" t="s">
        <v>20</v>
      </c>
      <c r="B67" s="7"/>
      <c r="C67" s="24"/>
      <c r="D67" s="25"/>
      <c r="E67" s="26"/>
      <c r="F67" s="25"/>
      <c r="G67" s="26"/>
      <c r="H67" s="25"/>
      <c r="I67" s="26"/>
      <c r="J67" s="25"/>
      <c r="K67" s="26"/>
      <c r="L67" s="25"/>
      <c r="M67" s="27"/>
    </row>
    <row r="68" spans="1:14" x14ac:dyDescent="0.35">
      <c r="A68" s="10" t="s">
        <v>51</v>
      </c>
      <c r="B68" s="3"/>
      <c r="C68" s="16"/>
      <c r="D68" s="19"/>
      <c r="E68" s="21"/>
      <c r="F68" s="19"/>
      <c r="G68" s="21"/>
      <c r="H68" s="19"/>
      <c r="I68" s="21"/>
      <c r="J68" s="19"/>
      <c r="K68" s="21"/>
      <c r="L68" s="19"/>
      <c r="M68" s="17"/>
    </row>
    <row r="69" spans="1:14" x14ac:dyDescent="0.35">
      <c r="A69" s="40" t="s">
        <v>50</v>
      </c>
      <c r="B69" s="6"/>
      <c r="C69" s="44"/>
      <c r="D69" s="45"/>
      <c r="E69" s="46"/>
      <c r="F69" s="45"/>
      <c r="G69" s="46"/>
      <c r="H69" s="45"/>
      <c r="I69" s="46"/>
      <c r="J69" s="45"/>
      <c r="K69" s="46"/>
      <c r="L69" s="45"/>
      <c r="M69" s="41"/>
    </row>
    <row r="70" spans="1:14" x14ac:dyDescent="0.35">
      <c r="A70" s="40" t="s">
        <v>104</v>
      </c>
      <c r="B70" s="6"/>
      <c r="C70" s="44"/>
      <c r="D70" s="45"/>
      <c r="E70" s="46"/>
      <c r="F70" s="45"/>
      <c r="G70" s="46"/>
      <c r="H70" s="45"/>
      <c r="I70" s="46"/>
      <c r="J70" s="45"/>
      <c r="K70" s="46"/>
      <c r="L70" s="45"/>
      <c r="M70" s="41"/>
    </row>
    <row r="71" spans="1:14" x14ac:dyDescent="0.35">
      <c r="A71" s="4" t="s">
        <v>52</v>
      </c>
      <c r="B71" s="6"/>
      <c r="C71" s="44"/>
      <c r="D71" s="45"/>
      <c r="E71" s="46"/>
      <c r="F71" s="45"/>
      <c r="G71" s="46"/>
      <c r="H71" s="45"/>
      <c r="I71" s="46"/>
      <c r="J71" s="45"/>
      <c r="K71" s="46"/>
      <c r="L71" s="45"/>
      <c r="M71" s="41"/>
    </row>
    <row r="72" spans="1:14" x14ac:dyDescent="0.35">
      <c r="A72" s="4" t="s">
        <v>53</v>
      </c>
      <c r="B72" s="6"/>
      <c r="C72" s="44"/>
      <c r="D72" s="45"/>
      <c r="E72" s="46"/>
      <c r="F72" s="45"/>
      <c r="G72" s="46"/>
      <c r="H72" s="45"/>
      <c r="I72" s="46"/>
      <c r="J72" s="45"/>
      <c r="K72" s="46"/>
      <c r="L72" s="45"/>
      <c r="M72" s="41"/>
    </row>
    <row r="73" spans="1:14" x14ac:dyDescent="0.35">
      <c r="A73" s="5" t="s">
        <v>32</v>
      </c>
      <c r="B73" s="7"/>
      <c r="C73" s="24"/>
      <c r="D73" s="25"/>
      <c r="E73" s="26"/>
      <c r="F73" s="25"/>
      <c r="G73" s="26"/>
      <c r="H73" s="25"/>
      <c r="I73" s="26"/>
      <c r="J73" s="25"/>
      <c r="K73" s="26"/>
      <c r="L73" s="25"/>
      <c r="M73" s="27"/>
    </row>
    <row r="74" spans="1:14" x14ac:dyDescent="0.35">
      <c r="A74" s="12" t="s">
        <v>101</v>
      </c>
      <c r="B74" s="11">
        <v>1</v>
      </c>
      <c r="C74" s="15">
        <v>52000</v>
      </c>
      <c r="D74" s="11">
        <v>1</v>
      </c>
      <c r="E74" s="15">
        <v>52000</v>
      </c>
      <c r="F74" s="11">
        <v>1</v>
      </c>
      <c r="G74" s="15">
        <v>52000</v>
      </c>
      <c r="H74" s="11">
        <v>1</v>
      </c>
      <c r="I74" s="15">
        <v>52000</v>
      </c>
      <c r="J74" s="11">
        <v>1</v>
      </c>
      <c r="K74" s="15">
        <v>52000</v>
      </c>
      <c r="L74" s="11">
        <f>B74+D74+F74+H74+J74</f>
        <v>5</v>
      </c>
      <c r="M74" s="15">
        <f>C74+E74+G74+I74+K74</f>
        <v>260000</v>
      </c>
      <c r="N74" s="101"/>
    </row>
    <row r="75" spans="1:14" x14ac:dyDescent="0.35">
      <c r="A75" s="4" t="s">
        <v>102</v>
      </c>
      <c r="B75" s="6"/>
      <c r="C75" s="44"/>
      <c r="D75" s="45"/>
      <c r="E75" s="46"/>
      <c r="F75" s="45"/>
      <c r="G75" s="46"/>
      <c r="H75" s="45"/>
      <c r="I75" s="46"/>
      <c r="J75" s="45"/>
      <c r="K75" s="46"/>
      <c r="L75" s="45"/>
      <c r="M75" s="48"/>
    </row>
    <row r="76" spans="1:14" ht="21.75" thickBot="1" x14ac:dyDescent="0.4">
      <c r="A76" s="5" t="s">
        <v>104</v>
      </c>
      <c r="B76" s="6"/>
      <c r="C76" s="44"/>
      <c r="D76" s="45"/>
      <c r="E76" s="46"/>
      <c r="F76" s="45"/>
      <c r="G76" s="46"/>
      <c r="H76" s="45"/>
      <c r="I76" s="46"/>
      <c r="J76" s="45"/>
      <c r="K76" s="46"/>
      <c r="L76" s="45"/>
      <c r="M76" s="48"/>
    </row>
    <row r="77" spans="1:14" ht="21.75" thickBot="1" x14ac:dyDescent="0.4">
      <c r="A77" s="23" t="s">
        <v>22</v>
      </c>
      <c r="B77" s="65">
        <v>1</v>
      </c>
      <c r="C77" s="66">
        <v>52000</v>
      </c>
      <c r="D77" s="67">
        <v>1</v>
      </c>
      <c r="E77" s="66">
        <v>52000</v>
      </c>
      <c r="F77" s="67">
        <v>1</v>
      </c>
      <c r="G77" s="66">
        <v>52000</v>
      </c>
      <c r="H77" s="67">
        <v>1</v>
      </c>
      <c r="I77" s="66">
        <v>52000</v>
      </c>
      <c r="J77" s="67">
        <v>1</v>
      </c>
      <c r="K77" s="66">
        <v>52000</v>
      </c>
      <c r="L77" s="67">
        <f>B77+D77+F77+H77+J77</f>
        <v>5</v>
      </c>
      <c r="M77" s="68">
        <f>C77+E77+G77+I77+K77</f>
        <v>260000</v>
      </c>
    </row>
    <row r="78" spans="1:14" x14ac:dyDescent="0.3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4" x14ac:dyDescent="0.3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4" x14ac:dyDescent="0.3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3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3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3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6"/>
    </row>
    <row r="84" spans="1:13" x14ac:dyDescent="0.3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36">
        <v>7</v>
      </c>
    </row>
    <row r="85" spans="1:13" ht="18" customHeight="1" x14ac:dyDescent="0.35">
      <c r="A85" s="49" t="s">
        <v>54</v>
      </c>
      <c r="B85" s="3"/>
      <c r="C85" s="16"/>
      <c r="D85" s="19"/>
      <c r="E85" s="21"/>
      <c r="F85" s="19"/>
      <c r="G85" s="21"/>
      <c r="H85" s="19"/>
      <c r="I85" s="21"/>
      <c r="J85" s="19"/>
      <c r="K85" s="21"/>
      <c r="L85" s="19"/>
      <c r="M85" s="17"/>
    </row>
    <row r="86" spans="1:13" ht="18" customHeight="1" x14ac:dyDescent="0.35">
      <c r="A86" s="8" t="s">
        <v>55</v>
      </c>
      <c r="B86" s="6"/>
      <c r="C86" s="44"/>
      <c r="D86" s="45"/>
      <c r="E86" s="46"/>
      <c r="F86" s="45"/>
      <c r="G86" s="46"/>
      <c r="H86" s="45"/>
      <c r="I86" s="46"/>
      <c r="J86" s="45"/>
      <c r="K86" s="46"/>
      <c r="L86" s="45"/>
      <c r="M86" s="41"/>
    </row>
    <row r="87" spans="1:13" ht="18" customHeight="1" x14ac:dyDescent="0.35">
      <c r="A87" s="9" t="s">
        <v>31</v>
      </c>
      <c r="B87" s="7"/>
      <c r="C87" s="24"/>
      <c r="D87" s="25"/>
      <c r="E87" s="26"/>
      <c r="F87" s="25"/>
      <c r="G87" s="26"/>
      <c r="H87" s="25"/>
      <c r="I87" s="26"/>
      <c r="J87" s="25"/>
      <c r="K87" s="26"/>
      <c r="L87" s="25"/>
      <c r="M87" s="27"/>
    </row>
    <row r="88" spans="1:13" ht="18" customHeight="1" x14ac:dyDescent="0.35">
      <c r="A88" s="10" t="s">
        <v>105</v>
      </c>
      <c r="B88" s="3"/>
      <c r="C88" s="16"/>
      <c r="D88" s="19"/>
      <c r="E88" s="21"/>
      <c r="F88" s="19"/>
      <c r="G88" s="21"/>
      <c r="H88" s="19"/>
      <c r="I88" s="21"/>
      <c r="J88" s="19"/>
      <c r="K88" s="21"/>
      <c r="L88" s="19"/>
      <c r="M88" s="17"/>
    </row>
    <row r="89" spans="1:13" ht="18" customHeight="1" x14ac:dyDescent="0.35">
      <c r="A89" s="4" t="s">
        <v>106</v>
      </c>
      <c r="B89" s="6"/>
      <c r="C89" s="44"/>
      <c r="D89" s="45"/>
      <c r="E89" s="46"/>
      <c r="F89" s="45"/>
      <c r="G89" s="46"/>
      <c r="H89" s="45"/>
      <c r="I89" s="46"/>
      <c r="J89" s="45"/>
      <c r="K89" s="46"/>
      <c r="L89" s="45"/>
      <c r="M89" s="48"/>
    </row>
    <row r="90" spans="1:13" ht="18" customHeight="1" x14ac:dyDescent="0.35">
      <c r="A90" s="4" t="s">
        <v>56</v>
      </c>
      <c r="B90" s="6"/>
      <c r="C90" s="44"/>
      <c r="D90" s="45"/>
      <c r="E90" s="46"/>
      <c r="F90" s="45"/>
      <c r="G90" s="46"/>
      <c r="H90" s="45"/>
      <c r="I90" s="46"/>
      <c r="J90" s="45"/>
      <c r="K90" s="46"/>
      <c r="L90" s="45"/>
      <c r="M90" s="41"/>
    </row>
    <row r="91" spans="1:13" ht="18" customHeight="1" x14ac:dyDescent="0.35">
      <c r="A91" s="4" t="s">
        <v>57</v>
      </c>
      <c r="B91" s="6"/>
      <c r="C91" s="44"/>
      <c r="D91" s="45"/>
      <c r="E91" s="46"/>
      <c r="F91" s="45"/>
      <c r="G91" s="46"/>
      <c r="H91" s="45"/>
      <c r="I91" s="46"/>
      <c r="J91" s="45"/>
      <c r="K91" s="46"/>
      <c r="L91" s="45"/>
      <c r="M91" s="48"/>
    </row>
    <row r="92" spans="1:13" ht="18" customHeight="1" x14ac:dyDescent="0.35">
      <c r="A92" s="4" t="s">
        <v>107</v>
      </c>
      <c r="B92" s="6"/>
      <c r="C92" s="44"/>
      <c r="D92" s="45"/>
      <c r="E92" s="46"/>
      <c r="F92" s="45"/>
      <c r="G92" s="46"/>
      <c r="H92" s="45"/>
      <c r="I92" s="46"/>
      <c r="J92" s="45"/>
      <c r="K92" s="46"/>
      <c r="L92" s="45"/>
      <c r="M92" s="48"/>
    </row>
    <row r="93" spans="1:13" ht="18" customHeight="1" x14ac:dyDescent="0.35">
      <c r="A93" s="4" t="s">
        <v>108</v>
      </c>
      <c r="B93" s="6"/>
      <c r="C93" s="44"/>
      <c r="D93" s="45"/>
      <c r="E93" s="46"/>
      <c r="F93" s="45"/>
      <c r="G93" s="46"/>
      <c r="H93" s="45"/>
      <c r="I93" s="46"/>
      <c r="J93" s="45"/>
      <c r="K93" s="46"/>
      <c r="L93" s="45"/>
      <c r="M93" s="48"/>
    </row>
    <row r="94" spans="1:13" ht="18" customHeight="1" x14ac:dyDescent="0.35">
      <c r="A94" s="4" t="s">
        <v>109</v>
      </c>
      <c r="B94" s="6"/>
      <c r="C94" s="44"/>
      <c r="D94" s="45"/>
      <c r="E94" s="46"/>
      <c r="F94" s="45"/>
      <c r="G94" s="46"/>
      <c r="H94" s="45"/>
      <c r="I94" s="46"/>
      <c r="J94" s="45"/>
      <c r="K94" s="46"/>
      <c r="L94" s="45"/>
      <c r="M94" s="48"/>
    </row>
    <row r="95" spans="1:13" ht="18" customHeight="1" x14ac:dyDescent="0.35">
      <c r="A95" s="4" t="s">
        <v>90</v>
      </c>
      <c r="B95" s="6"/>
      <c r="C95" s="44"/>
      <c r="D95" s="45"/>
      <c r="E95" s="46"/>
      <c r="F95" s="45"/>
      <c r="G95" s="46"/>
      <c r="H95" s="45"/>
      <c r="I95" s="46"/>
      <c r="J95" s="45"/>
      <c r="K95" s="46"/>
      <c r="L95" s="45"/>
      <c r="M95" s="41"/>
    </row>
    <row r="96" spans="1:13" ht="18" customHeight="1" x14ac:dyDescent="0.35">
      <c r="A96" s="4" t="s">
        <v>59</v>
      </c>
      <c r="B96" s="6"/>
      <c r="C96" s="44"/>
      <c r="D96" s="45"/>
      <c r="E96" s="46"/>
      <c r="F96" s="45"/>
      <c r="G96" s="46"/>
      <c r="H96" s="45"/>
      <c r="I96" s="46"/>
      <c r="J96" s="45"/>
      <c r="K96" s="46"/>
      <c r="L96" s="45"/>
      <c r="M96" s="41"/>
    </row>
    <row r="97" spans="1:13" ht="18" customHeight="1" x14ac:dyDescent="0.35">
      <c r="A97" s="4" t="s">
        <v>60</v>
      </c>
      <c r="B97" s="6"/>
      <c r="C97" s="44"/>
      <c r="D97" s="45"/>
      <c r="E97" s="46"/>
      <c r="F97" s="45"/>
      <c r="G97" s="46"/>
      <c r="H97" s="45"/>
      <c r="I97" s="46"/>
      <c r="J97" s="45"/>
      <c r="K97" s="46"/>
      <c r="L97" s="45"/>
      <c r="M97" s="41"/>
    </row>
    <row r="98" spans="1:13" ht="18" customHeight="1" x14ac:dyDescent="0.35">
      <c r="A98" s="4" t="s">
        <v>99</v>
      </c>
      <c r="B98" s="6"/>
      <c r="C98" s="44"/>
      <c r="D98" s="45"/>
      <c r="E98" s="46"/>
      <c r="F98" s="45"/>
      <c r="G98" s="46"/>
      <c r="H98" s="45"/>
      <c r="I98" s="46"/>
      <c r="J98" s="45"/>
      <c r="K98" s="46"/>
      <c r="L98" s="45"/>
      <c r="M98" s="48"/>
    </row>
    <row r="99" spans="1:13" ht="18" customHeight="1" thickBot="1" x14ac:dyDescent="0.4">
      <c r="A99" s="4" t="s">
        <v>100</v>
      </c>
      <c r="B99" s="6"/>
      <c r="C99" s="44"/>
      <c r="D99" s="45"/>
      <c r="E99" s="46"/>
      <c r="F99" s="45"/>
      <c r="G99" s="46"/>
      <c r="H99" s="45"/>
      <c r="I99" s="46"/>
      <c r="J99" s="45"/>
      <c r="K99" s="46"/>
      <c r="L99" s="45"/>
      <c r="M99" s="48"/>
    </row>
    <row r="100" spans="1:13" ht="18.95" customHeight="1" thickBot="1" x14ac:dyDescent="0.4">
      <c r="A100" s="23" t="s">
        <v>22</v>
      </c>
      <c r="B100" s="73" t="s">
        <v>103</v>
      </c>
      <c r="C100" s="74" t="s">
        <v>103</v>
      </c>
      <c r="D100" s="73" t="s">
        <v>103</v>
      </c>
      <c r="E100" s="74" t="s">
        <v>103</v>
      </c>
      <c r="F100" s="73" t="s">
        <v>103</v>
      </c>
      <c r="G100" s="74" t="s">
        <v>103</v>
      </c>
      <c r="H100" s="73" t="s">
        <v>103</v>
      </c>
      <c r="I100" s="74" t="s">
        <v>103</v>
      </c>
      <c r="J100" s="73" t="s">
        <v>103</v>
      </c>
      <c r="K100" s="74" t="s">
        <v>103</v>
      </c>
      <c r="L100" s="73" t="s">
        <v>103</v>
      </c>
      <c r="M100" s="74" t="s">
        <v>103</v>
      </c>
    </row>
    <row r="101" spans="1:13" s="93" customFormat="1" ht="18.95" customHeight="1" x14ac:dyDescent="0.35">
      <c r="A101" s="58"/>
      <c r="B101" s="91"/>
      <c r="C101" s="92"/>
      <c r="D101" s="91"/>
      <c r="E101" s="92"/>
      <c r="F101" s="91"/>
      <c r="G101" s="92"/>
      <c r="H101" s="91"/>
      <c r="I101" s="92"/>
      <c r="J101" s="91"/>
      <c r="K101" s="92"/>
      <c r="L101" s="91"/>
      <c r="M101" s="92"/>
    </row>
    <row r="102" spans="1:13" s="93" customFormat="1" ht="18.95" customHeight="1" x14ac:dyDescent="0.35">
      <c r="A102" s="58"/>
      <c r="B102" s="91"/>
      <c r="C102" s="92"/>
      <c r="D102" s="91"/>
      <c r="E102" s="92"/>
      <c r="F102" s="91"/>
      <c r="G102" s="92"/>
      <c r="H102" s="91"/>
      <c r="I102" s="92"/>
      <c r="J102" s="91"/>
      <c r="K102" s="92"/>
      <c r="L102" s="91"/>
      <c r="M102" s="92"/>
    </row>
    <row r="103" spans="1:13" s="93" customFormat="1" ht="18.95" customHeight="1" x14ac:dyDescent="0.35">
      <c r="A103" s="58"/>
      <c r="B103" s="91"/>
      <c r="C103" s="92"/>
      <c r="D103" s="91"/>
      <c r="E103" s="92"/>
      <c r="F103" s="91"/>
      <c r="G103" s="92"/>
      <c r="H103" s="91"/>
      <c r="I103" s="92"/>
      <c r="J103" s="91"/>
      <c r="K103" s="92"/>
      <c r="L103" s="91"/>
      <c r="M103" s="92"/>
    </row>
    <row r="104" spans="1:13" s="93" customFormat="1" ht="18.95" customHeight="1" x14ac:dyDescent="0.35">
      <c r="A104" s="58"/>
      <c r="B104" s="91"/>
      <c r="C104" s="92"/>
      <c r="D104" s="91"/>
      <c r="E104" s="92"/>
      <c r="F104" s="91"/>
      <c r="G104" s="92"/>
      <c r="H104" s="91"/>
      <c r="I104" s="92"/>
      <c r="J104" s="91"/>
      <c r="K104" s="92"/>
      <c r="L104" s="91"/>
      <c r="M104" s="92"/>
    </row>
    <row r="105" spans="1:13" ht="18.95" customHeight="1" x14ac:dyDescent="0.35">
      <c r="A105" s="58"/>
      <c r="B105" s="58"/>
      <c r="C105" s="59"/>
      <c r="D105" s="58"/>
      <c r="E105" s="59"/>
      <c r="F105" s="58"/>
      <c r="G105" s="59"/>
      <c r="H105" s="58"/>
      <c r="I105" s="59"/>
      <c r="J105" s="58"/>
      <c r="K105" s="59"/>
      <c r="L105" s="58"/>
      <c r="M105" s="59"/>
    </row>
    <row r="106" spans="1:13" ht="18.95" customHeight="1" x14ac:dyDescent="0.35">
      <c r="A106" s="58"/>
      <c r="B106" s="58"/>
      <c r="C106" s="59"/>
      <c r="D106" s="58"/>
      <c r="E106" s="59"/>
      <c r="F106" s="58"/>
      <c r="G106" s="59"/>
      <c r="H106" s="58"/>
      <c r="I106" s="59"/>
      <c r="J106" s="58"/>
      <c r="K106" s="59"/>
      <c r="L106" s="58"/>
      <c r="M106" s="36">
        <v>8</v>
      </c>
    </row>
    <row r="107" spans="1:13" x14ac:dyDescent="0.35">
      <c r="A107" s="49" t="s">
        <v>61</v>
      </c>
      <c r="B107" s="3"/>
      <c r="C107" s="16"/>
      <c r="D107" s="19"/>
      <c r="E107" s="21"/>
      <c r="F107" s="19"/>
      <c r="G107" s="21"/>
      <c r="H107" s="19"/>
      <c r="I107" s="21"/>
      <c r="J107" s="19"/>
      <c r="K107" s="21"/>
      <c r="L107" s="19"/>
      <c r="M107" s="17"/>
    </row>
    <row r="108" spans="1:13" x14ac:dyDescent="0.35">
      <c r="A108" s="9" t="s">
        <v>62</v>
      </c>
      <c r="B108" s="7"/>
      <c r="C108" s="24"/>
      <c r="D108" s="25"/>
      <c r="E108" s="26"/>
      <c r="F108" s="25"/>
      <c r="G108" s="26"/>
      <c r="H108" s="25"/>
      <c r="I108" s="26"/>
      <c r="J108" s="25"/>
      <c r="K108" s="26"/>
      <c r="L108" s="25"/>
      <c r="M108" s="27"/>
    </row>
    <row r="109" spans="1:13" x14ac:dyDescent="0.35">
      <c r="A109" s="10" t="s">
        <v>66</v>
      </c>
      <c r="B109" s="3"/>
      <c r="C109" s="16"/>
      <c r="D109" s="19"/>
      <c r="E109" s="21"/>
      <c r="F109" s="19"/>
      <c r="G109" s="21"/>
      <c r="H109" s="19"/>
      <c r="I109" s="21"/>
      <c r="J109" s="19"/>
      <c r="K109" s="21"/>
      <c r="L109" s="19"/>
      <c r="M109" s="17"/>
    </row>
    <row r="110" spans="1:13" x14ac:dyDescent="0.35">
      <c r="A110" s="4" t="s">
        <v>63</v>
      </c>
      <c r="B110" s="6"/>
      <c r="C110" s="44"/>
      <c r="D110" s="45"/>
      <c r="E110" s="46"/>
      <c r="F110" s="45"/>
      <c r="G110" s="46"/>
      <c r="H110" s="45"/>
      <c r="I110" s="46"/>
      <c r="J110" s="45"/>
      <c r="K110" s="46"/>
      <c r="L110" s="45"/>
      <c r="M110" s="41"/>
    </row>
    <row r="111" spans="1:13" x14ac:dyDescent="0.35">
      <c r="A111" s="4" t="s">
        <v>67</v>
      </c>
      <c r="B111" s="6"/>
      <c r="C111" s="44"/>
      <c r="D111" s="6"/>
      <c r="E111" s="44"/>
      <c r="F111" s="6"/>
      <c r="G111" s="44"/>
      <c r="H111" s="6"/>
      <c r="I111" s="44"/>
      <c r="J111" s="6"/>
      <c r="K111" s="44"/>
      <c r="L111" s="45"/>
      <c r="M111" s="48"/>
    </row>
    <row r="112" spans="1:13" x14ac:dyDescent="0.35">
      <c r="A112" s="4" t="s">
        <v>91</v>
      </c>
      <c r="B112" s="6"/>
      <c r="C112" s="44"/>
      <c r="D112" s="6"/>
      <c r="E112" s="44"/>
      <c r="F112" s="6"/>
      <c r="G112" s="44"/>
      <c r="H112" s="6"/>
      <c r="I112" s="44"/>
      <c r="J112" s="6"/>
      <c r="K112" s="44"/>
      <c r="L112" s="45"/>
      <c r="M112" s="48"/>
    </row>
    <row r="113" spans="1:14" x14ac:dyDescent="0.35">
      <c r="A113" s="4" t="s">
        <v>64</v>
      </c>
      <c r="B113" s="6"/>
      <c r="C113" s="44"/>
      <c r="D113" s="45"/>
      <c r="E113" s="46"/>
      <c r="F113" s="45"/>
      <c r="G113" s="46"/>
      <c r="H113" s="45"/>
      <c r="I113" s="46"/>
      <c r="J113" s="45"/>
      <c r="K113" s="46"/>
      <c r="L113" s="45"/>
      <c r="M113" s="41"/>
    </row>
    <row r="114" spans="1:14" x14ac:dyDescent="0.35">
      <c r="A114" s="4" t="s">
        <v>65</v>
      </c>
      <c r="B114" s="6"/>
      <c r="C114" s="44" t="s">
        <v>84</v>
      </c>
      <c r="D114" s="45"/>
      <c r="E114" s="46"/>
      <c r="F114" s="45"/>
      <c r="G114" s="46"/>
      <c r="H114" s="45"/>
      <c r="I114" s="46"/>
      <c r="J114" s="45"/>
      <c r="K114" s="46"/>
      <c r="L114" s="45"/>
      <c r="M114" s="41"/>
    </row>
    <row r="115" spans="1:14" x14ac:dyDescent="0.35">
      <c r="A115" s="5" t="s">
        <v>92</v>
      </c>
      <c r="B115" s="7"/>
      <c r="C115" s="24"/>
      <c r="D115" s="25"/>
      <c r="E115" s="26"/>
      <c r="F115" s="25"/>
      <c r="G115" s="26"/>
      <c r="H115" s="25"/>
      <c r="I115" s="26"/>
      <c r="J115" s="25"/>
      <c r="K115" s="26"/>
      <c r="L115" s="25"/>
      <c r="M115" s="27"/>
    </row>
    <row r="116" spans="1:14" x14ac:dyDescent="0.35">
      <c r="A116" s="12" t="s">
        <v>93</v>
      </c>
      <c r="B116" s="75">
        <v>1</v>
      </c>
      <c r="C116" s="76">
        <v>100000</v>
      </c>
      <c r="D116" s="75">
        <v>2</v>
      </c>
      <c r="E116" s="76">
        <v>300000</v>
      </c>
      <c r="F116" s="75">
        <v>2</v>
      </c>
      <c r="G116" s="76">
        <v>300000</v>
      </c>
      <c r="H116" s="75">
        <v>2</v>
      </c>
      <c r="I116" s="76">
        <v>300000</v>
      </c>
      <c r="J116" s="75">
        <v>2</v>
      </c>
      <c r="K116" s="76">
        <v>300000</v>
      </c>
      <c r="L116" s="75">
        <f>B116+D116+F116+H116+J116</f>
        <v>9</v>
      </c>
      <c r="M116" s="76">
        <f>K116+I116+G116+E116+C116</f>
        <v>1300000</v>
      </c>
      <c r="N116" s="35" t="s">
        <v>29</v>
      </c>
    </row>
    <row r="117" spans="1:14" x14ac:dyDescent="0.35">
      <c r="A117" s="4" t="s">
        <v>63</v>
      </c>
      <c r="B117" s="6"/>
      <c r="C117" s="44"/>
      <c r="D117" s="6"/>
      <c r="E117" s="44"/>
      <c r="F117" s="6"/>
      <c r="G117" s="44"/>
      <c r="H117" s="6"/>
      <c r="I117" s="44"/>
      <c r="J117" s="6"/>
      <c r="K117" s="44"/>
      <c r="L117" s="45"/>
      <c r="M117" s="48"/>
    </row>
    <row r="118" spans="1:14" x14ac:dyDescent="0.35">
      <c r="A118" s="13" t="s">
        <v>94</v>
      </c>
      <c r="B118" s="75"/>
      <c r="C118" s="76"/>
      <c r="D118" s="75">
        <v>1</v>
      </c>
      <c r="E118" s="76">
        <v>108000</v>
      </c>
      <c r="F118" s="75">
        <v>1</v>
      </c>
      <c r="G118" s="76">
        <v>108000</v>
      </c>
      <c r="H118" s="75">
        <v>1</v>
      </c>
      <c r="I118" s="76">
        <v>108000</v>
      </c>
      <c r="J118" s="75">
        <v>1</v>
      </c>
      <c r="K118" s="76">
        <v>108000</v>
      </c>
      <c r="L118" s="75">
        <f>J118+H118+F118+D118</f>
        <v>4</v>
      </c>
      <c r="M118" s="76">
        <f>E118+G118+I118+K118</f>
        <v>432000</v>
      </c>
    </row>
    <row r="119" spans="1:14" ht="21.75" thickBot="1" x14ac:dyDescent="0.4">
      <c r="A119" s="13" t="s">
        <v>95</v>
      </c>
      <c r="B119" s="11"/>
      <c r="C119" s="15"/>
      <c r="D119" s="18"/>
      <c r="E119" s="20"/>
      <c r="F119" s="18"/>
      <c r="G119" s="20"/>
      <c r="H119" s="18"/>
      <c r="I119" s="20"/>
      <c r="J119" s="18"/>
      <c r="K119" s="20"/>
      <c r="L119" s="18"/>
      <c r="M119" s="22"/>
    </row>
    <row r="120" spans="1:14" ht="21.75" thickBot="1" x14ac:dyDescent="0.4">
      <c r="A120" s="23" t="s">
        <v>22</v>
      </c>
      <c r="B120" s="77">
        <f>B116</f>
        <v>1</v>
      </c>
      <c r="C120" s="78">
        <f>C116</f>
        <v>100000</v>
      </c>
      <c r="D120" s="77">
        <f t="shared" ref="D120:M120" si="0">D116+D118</f>
        <v>3</v>
      </c>
      <c r="E120" s="78">
        <f t="shared" si="0"/>
        <v>408000</v>
      </c>
      <c r="F120" s="77">
        <f t="shared" si="0"/>
        <v>3</v>
      </c>
      <c r="G120" s="78">
        <f t="shared" si="0"/>
        <v>408000</v>
      </c>
      <c r="H120" s="77">
        <f t="shared" si="0"/>
        <v>3</v>
      </c>
      <c r="I120" s="78">
        <f t="shared" si="0"/>
        <v>408000</v>
      </c>
      <c r="J120" s="77">
        <f t="shared" si="0"/>
        <v>3</v>
      </c>
      <c r="K120" s="78">
        <f t="shared" si="0"/>
        <v>408000</v>
      </c>
      <c r="L120" s="77">
        <f t="shared" si="0"/>
        <v>13</v>
      </c>
      <c r="M120" s="79">
        <f t="shared" si="0"/>
        <v>1732000</v>
      </c>
      <c r="N120" s="101">
        <f>C120+E120+G120+I120+K120</f>
        <v>1732000</v>
      </c>
    </row>
    <row r="121" spans="1:14" x14ac:dyDescent="0.3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4" x14ac:dyDescent="0.3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4" x14ac:dyDescent="0.3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4" x14ac:dyDescent="0.3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4" x14ac:dyDescent="0.3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6">
        <v>9</v>
      </c>
    </row>
    <row r="126" spans="1:14" ht="21" customHeight="1" x14ac:dyDescent="0.35">
      <c r="A126" s="49" t="s">
        <v>68</v>
      </c>
      <c r="B126" s="3"/>
      <c r="C126" s="16"/>
      <c r="D126" s="19"/>
      <c r="E126" s="21"/>
      <c r="F126" s="19"/>
      <c r="G126" s="21"/>
      <c r="H126" s="19"/>
      <c r="I126" s="21"/>
      <c r="J126" s="19"/>
      <c r="K126" s="21"/>
      <c r="L126" s="19"/>
      <c r="M126" s="17"/>
    </row>
    <row r="127" spans="1:14" ht="21" customHeight="1" x14ac:dyDescent="0.35">
      <c r="A127" s="9" t="s">
        <v>69</v>
      </c>
      <c r="B127" s="7"/>
      <c r="C127" s="24"/>
      <c r="D127" s="25"/>
      <c r="E127" s="26"/>
      <c r="F127" s="25"/>
      <c r="G127" s="26"/>
      <c r="H127" s="25"/>
      <c r="I127" s="26"/>
      <c r="J127" s="25"/>
      <c r="K127" s="26"/>
      <c r="L127" s="25"/>
      <c r="M127" s="27"/>
    </row>
    <row r="128" spans="1:14" ht="21" customHeight="1" x14ac:dyDescent="0.35">
      <c r="A128" s="37" t="s">
        <v>77</v>
      </c>
      <c r="B128" s="37"/>
      <c r="C128" s="37"/>
      <c r="D128" s="50"/>
      <c r="E128" s="21"/>
      <c r="F128" s="19"/>
      <c r="G128" s="21"/>
      <c r="H128" s="19"/>
      <c r="I128" s="21"/>
      <c r="J128" s="19"/>
      <c r="K128" s="21"/>
      <c r="L128" s="19"/>
      <c r="M128" s="17"/>
    </row>
    <row r="129" spans="1:13" ht="21" customHeight="1" x14ac:dyDescent="0.35">
      <c r="A129" s="4" t="s">
        <v>78</v>
      </c>
      <c r="B129" s="6"/>
      <c r="C129" s="44"/>
      <c r="D129" s="45"/>
      <c r="E129" s="46"/>
      <c r="F129" s="45"/>
      <c r="G129" s="46"/>
      <c r="H129" s="45"/>
      <c r="I129" s="46"/>
      <c r="J129" s="45"/>
      <c r="K129" s="46"/>
      <c r="L129" s="45"/>
      <c r="M129" s="41"/>
    </row>
    <row r="130" spans="1:13" ht="21" customHeight="1" x14ac:dyDescent="0.35">
      <c r="A130" s="4" t="s">
        <v>79</v>
      </c>
      <c r="B130" s="6"/>
      <c r="C130" s="44"/>
      <c r="D130" s="45"/>
      <c r="E130" s="46"/>
      <c r="F130" s="45"/>
      <c r="G130" s="46"/>
      <c r="H130" s="45"/>
      <c r="I130" s="46"/>
      <c r="J130" s="45"/>
      <c r="K130" s="46"/>
      <c r="L130" s="45"/>
      <c r="M130" s="41"/>
    </row>
    <row r="131" spans="1:13" ht="21" customHeight="1" x14ac:dyDescent="0.35">
      <c r="A131" s="4" t="s">
        <v>80</v>
      </c>
      <c r="B131" s="6"/>
      <c r="C131" s="44"/>
      <c r="D131" s="45"/>
      <c r="E131" s="46"/>
      <c r="F131" s="45"/>
      <c r="G131" s="46"/>
      <c r="H131" s="45"/>
      <c r="I131" s="46"/>
      <c r="J131" s="45"/>
      <c r="K131" s="46"/>
      <c r="L131" s="45"/>
      <c r="M131" s="41"/>
    </row>
    <row r="132" spans="1:13" ht="21" customHeight="1" x14ac:dyDescent="0.35">
      <c r="A132" s="4" t="s">
        <v>72</v>
      </c>
      <c r="B132" s="6"/>
      <c r="C132" s="44"/>
      <c r="D132" s="45"/>
      <c r="E132" s="46"/>
      <c r="F132" s="45"/>
      <c r="G132" s="46"/>
      <c r="H132" s="45"/>
      <c r="I132" s="46"/>
      <c r="J132" s="45"/>
      <c r="K132" s="46"/>
      <c r="L132" s="45"/>
      <c r="M132" s="41"/>
    </row>
    <row r="133" spans="1:13" ht="21" customHeight="1" x14ac:dyDescent="0.35">
      <c r="A133" s="4" t="s">
        <v>70</v>
      </c>
      <c r="B133" s="6"/>
      <c r="C133" s="44"/>
      <c r="D133" s="45"/>
      <c r="E133" s="46"/>
      <c r="F133" s="45"/>
      <c r="G133" s="46"/>
      <c r="H133" s="45"/>
      <c r="I133" s="46"/>
      <c r="J133" s="45"/>
      <c r="K133" s="46"/>
      <c r="L133" s="45"/>
      <c r="M133" s="41"/>
    </row>
    <row r="134" spans="1:13" ht="21" customHeight="1" x14ac:dyDescent="0.35">
      <c r="A134" s="4" t="s">
        <v>71</v>
      </c>
      <c r="B134" s="6"/>
      <c r="C134" s="44"/>
      <c r="D134" s="45"/>
      <c r="E134" s="46"/>
      <c r="F134" s="45"/>
      <c r="G134" s="46"/>
      <c r="H134" s="45"/>
      <c r="I134" s="46"/>
      <c r="J134" s="45"/>
      <c r="K134" s="46"/>
      <c r="L134" s="45"/>
      <c r="M134" s="41"/>
    </row>
    <row r="135" spans="1:13" ht="21" customHeight="1" x14ac:dyDescent="0.35">
      <c r="A135" s="51" t="s">
        <v>81</v>
      </c>
      <c r="B135" s="38"/>
      <c r="C135" s="38"/>
      <c r="D135" s="38"/>
      <c r="E135" s="38"/>
      <c r="F135" s="45"/>
      <c r="G135" s="46"/>
      <c r="H135" s="45"/>
      <c r="I135" s="46"/>
      <c r="J135" s="45"/>
      <c r="K135" s="46"/>
      <c r="L135" s="45"/>
      <c r="M135" s="41"/>
    </row>
    <row r="136" spans="1:13" ht="21" customHeight="1" x14ac:dyDescent="0.35">
      <c r="A136" s="4" t="s">
        <v>82</v>
      </c>
      <c r="B136" s="6"/>
      <c r="C136" s="44"/>
      <c r="D136" s="45"/>
      <c r="E136" s="46"/>
      <c r="F136" s="45"/>
      <c r="G136" s="46"/>
      <c r="H136" s="45"/>
      <c r="I136" s="46"/>
      <c r="J136" s="45"/>
      <c r="K136" s="46"/>
      <c r="L136" s="45"/>
      <c r="M136" s="41"/>
    </row>
    <row r="137" spans="1:13" ht="21" customHeight="1" x14ac:dyDescent="0.35">
      <c r="A137" s="4" t="s">
        <v>73</v>
      </c>
      <c r="B137" s="6"/>
      <c r="C137" s="44"/>
      <c r="D137" s="45"/>
      <c r="E137" s="46"/>
      <c r="F137" s="45"/>
      <c r="G137" s="46"/>
      <c r="H137" s="45"/>
      <c r="I137" s="46"/>
      <c r="J137" s="45"/>
      <c r="K137" s="46"/>
      <c r="L137" s="45"/>
      <c r="M137" s="41"/>
    </row>
    <row r="138" spans="1:13" ht="21" customHeight="1" thickBot="1" x14ac:dyDescent="0.4">
      <c r="A138" s="53" t="s">
        <v>74</v>
      </c>
      <c r="B138" s="7"/>
      <c r="C138" s="24"/>
      <c r="D138" s="25"/>
      <c r="E138" s="26"/>
      <c r="F138" s="25"/>
      <c r="G138" s="26"/>
      <c r="H138" s="25"/>
      <c r="I138" s="26"/>
      <c r="J138" s="25"/>
      <c r="K138" s="26"/>
      <c r="L138" s="25"/>
      <c r="M138" s="27"/>
    </row>
    <row r="139" spans="1:13" ht="21" customHeight="1" thickBot="1" x14ac:dyDescent="0.4">
      <c r="A139" s="23" t="s">
        <v>22</v>
      </c>
      <c r="B139" s="23" t="s">
        <v>97</v>
      </c>
      <c r="C139" s="60" t="s">
        <v>97</v>
      </c>
      <c r="D139" s="23" t="s">
        <v>97</v>
      </c>
      <c r="E139" s="60" t="s">
        <v>97</v>
      </c>
      <c r="F139" s="23" t="s">
        <v>97</v>
      </c>
      <c r="G139" s="60" t="s">
        <v>97</v>
      </c>
      <c r="H139" s="23" t="s">
        <v>97</v>
      </c>
      <c r="I139" s="60" t="s">
        <v>97</v>
      </c>
      <c r="J139" s="23" t="s">
        <v>97</v>
      </c>
      <c r="K139" s="60" t="s">
        <v>97</v>
      </c>
      <c r="L139" s="23" t="s">
        <v>97</v>
      </c>
      <c r="M139" s="61" t="s">
        <v>97</v>
      </c>
    </row>
    <row r="140" spans="1:13" ht="24.95" customHeight="1" thickBot="1" x14ac:dyDescent="0.4">
      <c r="A140" s="30" t="s">
        <v>23</v>
      </c>
      <c r="B140" s="80">
        <f>B120+B77+B43+B23</f>
        <v>4</v>
      </c>
      <c r="C140" s="81">
        <f t="shared" ref="C140:M140" si="1">C120+C77+C43+C23</f>
        <v>18252000</v>
      </c>
      <c r="D140" s="80">
        <f t="shared" si="1"/>
        <v>14</v>
      </c>
      <c r="E140" s="81">
        <f t="shared" si="1"/>
        <v>29302000</v>
      </c>
      <c r="F140" s="80">
        <f t="shared" si="1"/>
        <v>14</v>
      </c>
      <c r="G140" s="81">
        <f t="shared" si="1"/>
        <v>29302000</v>
      </c>
      <c r="H140" s="80">
        <f t="shared" si="1"/>
        <v>10</v>
      </c>
      <c r="I140" s="81">
        <f t="shared" si="1"/>
        <v>28650000</v>
      </c>
      <c r="J140" s="80">
        <f t="shared" si="1"/>
        <v>10</v>
      </c>
      <c r="K140" s="81">
        <f t="shared" si="1"/>
        <v>28650000</v>
      </c>
      <c r="L140" s="80">
        <f>L120+L77+L43+L23</f>
        <v>52</v>
      </c>
      <c r="M140" s="81">
        <f t="shared" si="1"/>
        <v>134156000</v>
      </c>
    </row>
    <row r="141" spans="1:13" ht="21" customHeight="1" x14ac:dyDescent="0.35">
      <c r="A141" s="2"/>
      <c r="B141" s="1"/>
      <c r="C141" s="97"/>
      <c r="D141" s="98"/>
      <c r="E141" s="97"/>
      <c r="F141" s="98"/>
      <c r="G141" s="97"/>
      <c r="H141" s="98"/>
      <c r="I141" s="97"/>
      <c r="J141" s="98"/>
      <c r="K141" s="97"/>
      <c r="L141" s="98"/>
      <c r="M141" s="99"/>
    </row>
    <row r="142" spans="1:13" ht="21" customHeight="1" x14ac:dyDescent="0.35">
      <c r="D142" t="s">
        <v>84</v>
      </c>
    </row>
    <row r="144" spans="1:13" x14ac:dyDescent="0.35">
      <c r="M144" s="36">
        <v>10</v>
      </c>
    </row>
    <row r="154" spans="13:13" x14ac:dyDescent="0.35">
      <c r="M154">
        <v>1</v>
      </c>
    </row>
  </sheetData>
  <mergeCells count="9">
    <mergeCell ref="A2:M2"/>
    <mergeCell ref="A3:M3"/>
    <mergeCell ref="A4:M4"/>
    <mergeCell ref="B6:C6"/>
    <mergeCell ref="D6:E6"/>
    <mergeCell ref="F6:G6"/>
    <mergeCell ref="H6:I6"/>
    <mergeCell ref="J6:K6"/>
    <mergeCell ref="L6:M6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10" workbookViewId="0">
      <selection activeCell="M19" sqref="M19"/>
    </sheetView>
  </sheetViews>
  <sheetFormatPr defaultRowHeight="21" x14ac:dyDescent="0.35"/>
  <cols>
    <col min="1" max="1" width="30.625" customWidth="1"/>
    <col min="2" max="2" width="6.625" customWidth="1"/>
    <col min="3" max="3" width="11.625" customWidth="1"/>
    <col min="4" max="4" width="6.625" customWidth="1"/>
    <col min="5" max="5" width="11.625" customWidth="1"/>
    <col min="6" max="6" width="6.625" customWidth="1"/>
    <col min="7" max="7" width="11.625" customWidth="1"/>
    <col min="8" max="8" width="6.625" customWidth="1"/>
    <col min="9" max="9" width="11.625" customWidth="1"/>
    <col min="10" max="10" width="6.625" customWidth="1"/>
    <col min="11" max="11" width="11.875" bestFit="1" customWidth="1"/>
    <col min="12" max="12" width="6.625" customWidth="1"/>
    <col min="13" max="13" width="12.125" customWidth="1"/>
  </cols>
  <sheetData>
    <row r="1" spans="1:13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1" t="s">
        <v>24</v>
      </c>
    </row>
    <row r="2" spans="1:13" x14ac:dyDescent="0.35">
      <c r="A2" s="109" t="s">
        <v>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x14ac:dyDescent="0.35">
      <c r="A3" s="109" t="s">
        <v>28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x14ac:dyDescent="0.35">
      <c r="A4" s="110" t="s">
        <v>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3" x14ac:dyDescent="0.3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35">
      <c r="A6" s="82"/>
      <c r="B6" s="111" t="s">
        <v>5</v>
      </c>
      <c r="C6" s="112"/>
      <c r="D6" s="111" t="s">
        <v>10</v>
      </c>
      <c r="E6" s="112"/>
      <c r="F6" s="111" t="s">
        <v>11</v>
      </c>
      <c r="G6" s="112"/>
      <c r="H6" s="111" t="s">
        <v>12</v>
      </c>
      <c r="I6" s="112"/>
      <c r="J6" s="111" t="s">
        <v>13</v>
      </c>
      <c r="K6" s="112"/>
      <c r="L6" s="111" t="s">
        <v>14</v>
      </c>
      <c r="M6" s="112"/>
    </row>
    <row r="7" spans="1:13" x14ac:dyDescent="0.35">
      <c r="A7" s="96" t="s">
        <v>27</v>
      </c>
      <c r="B7" s="83" t="s">
        <v>6</v>
      </c>
      <c r="C7" s="83" t="s">
        <v>8</v>
      </c>
      <c r="D7" s="83" t="s">
        <v>6</v>
      </c>
      <c r="E7" s="83" t="s">
        <v>8</v>
      </c>
      <c r="F7" s="83" t="s">
        <v>6</v>
      </c>
      <c r="G7" s="83" t="s">
        <v>8</v>
      </c>
      <c r="H7" s="83" t="s">
        <v>6</v>
      </c>
      <c r="I7" s="83" t="s">
        <v>8</v>
      </c>
      <c r="J7" s="83" t="s">
        <v>6</v>
      </c>
      <c r="K7" s="83" t="s">
        <v>8</v>
      </c>
      <c r="L7" s="83" t="s">
        <v>6</v>
      </c>
      <c r="M7" s="83" t="s">
        <v>8</v>
      </c>
    </row>
    <row r="8" spans="1:13" x14ac:dyDescent="0.35">
      <c r="A8" s="84"/>
      <c r="B8" s="83" t="s">
        <v>7</v>
      </c>
      <c r="C8" s="85" t="s">
        <v>9</v>
      </c>
      <c r="D8" s="83" t="s">
        <v>7</v>
      </c>
      <c r="E8" s="85" t="s">
        <v>9</v>
      </c>
      <c r="F8" s="83" t="s">
        <v>7</v>
      </c>
      <c r="G8" s="85" t="s">
        <v>9</v>
      </c>
      <c r="H8" s="83" t="s">
        <v>7</v>
      </c>
      <c r="I8" s="85" t="s">
        <v>9</v>
      </c>
      <c r="J8" s="83" t="s">
        <v>7</v>
      </c>
      <c r="K8" s="85" t="s">
        <v>9</v>
      </c>
      <c r="L8" s="83" t="s">
        <v>7</v>
      </c>
      <c r="M8" s="85" t="s">
        <v>9</v>
      </c>
    </row>
    <row r="9" spans="1:13" x14ac:dyDescent="0.35">
      <c r="A9" s="10" t="s">
        <v>25</v>
      </c>
      <c r="B9" s="3"/>
      <c r="C9" s="33"/>
      <c r="D9" s="3"/>
      <c r="E9" s="33"/>
      <c r="F9" s="3"/>
      <c r="G9" s="33"/>
      <c r="H9" s="3"/>
      <c r="I9" s="33"/>
      <c r="J9" s="3"/>
      <c r="K9" s="33"/>
      <c r="L9" s="3"/>
      <c r="M9" s="10"/>
    </row>
    <row r="10" spans="1:13" x14ac:dyDescent="0.35">
      <c r="A10" s="4" t="s">
        <v>26</v>
      </c>
      <c r="B10" s="7"/>
      <c r="C10" s="102"/>
      <c r="D10" s="7"/>
      <c r="E10" s="102"/>
      <c r="F10" s="7"/>
      <c r="G10" s="102"/>
      <c r="H10" s="7"/>
      <c r="I10" s="102"/>
      <c r="J10" s="7"/>
      <c r="K10" s="102"/>
      <c r="L10" s="7"/>
      <c r="M10" s="5"/>
    </row>
    <row r="11" spans="1:13" x14ac:dyDescent="0.35">
      <c r="A11" s="12" t="s">
        <v>110</v>
      </c>
      <c r="B11" s="3" t="s">
        <v>97</v>
      </c>
      <c r="C11" s="103" t="s">
        <v>97</v>
      </c>
      <c r="D11" s="3">
        <v>3</v>
      </c>
      <c r="E11" s="33">
        <v>730000</v>
      </c>
      <c r="F11" s="3">
        <v>3</v>
      </c>
      <c r="G11" s="33">
        <v>730000</v>
      </c>
      <c r="H11" s="3">
        <v>1</v>
      </c>
      <c r="I11" s="33">
        <v>400000</v>
      </c>
      <c r="J11" s="3">
        <v>1</v>
      </c>
      <c r="K11" s="33">
        <v>400000</v>
      </c>
      <c r="L11" s="3">
        <f>D11+F11+H11+J11</f>
        <v>8</v>
      </c>
      <c r="M11" s="34">
        <f>E11+G11+I11+K11</f>
        <v>2260000</v>
      </c>
    </row>
    <row r="12" spans="1:13" x14ac:dyDescent="0.35">
      <c r="A12" s="10" t="s">
        <v>111</v>
      </c>
      <c r="B12" s="3" t="s">
        <v>97</v>
      </c>
      <c r="C12" s="103" t="s">
        <v>97</v>
      </c>
      <c r="D12" s="3">
        <v>2</v>
      </c>
      <c r="E12" s="33">
        <v>10160000</v>
      </c>
      <c r="F12" s="3">
        <v>2</v>
      </c>
      <c r="G12" s="33">
        <v>10160000</v>
      </c>
      <c r="H12" s="3" t="s">
        <v>97</v>
      </c>
      <c r="I12" s="103" t="s">
        <v>97</v>
      </c>
      <c r="J12" s="3" t="s">
        <v>97</v>
      </c>
      <c r="K12" s="103" t="s">
        <v>97</v>
      </c>
      <c r="L12" s="3">
        <f>D12+F12</f>
        <v>4</v>
      </c>
      <c r="M12" s="34">
        <f>E12+G12</f>
        <v>20320000</v>
      </c>
    </row>
    <row r="13" spans="1:13" x14ac:dyDescent="0.35">
      <c r="A13" s="10" t="s">
        <v>112</v>
      </c>
      <c r="B13" s="3" t="s">
        <v>97</v>
      </c>
      <c r="C13" s="103" t="s">
        <v>97</v>
      </c>
      <c r="D13" s="3">
        <v>2</v>
      </c>
      <c r="E13" s="33">
        <v>2390000</v>
      </c>
      <c r="F13" s="3">
        <v>2</v>
      </c>
      <c r="G13" s="33">
        <v>2390000</v>
      </c>
      <c r="H13" s="3">
        <v>2</v>
      </c>
      <c r="I13" s="33">
        <v>2390000</v>
      </c>
      <c r="J13" s="3">
        <v>2</v>
      </c>
      <c r="K13" s="33">
        <v>2390000</v>
      </c>
      <c r="L13" s="3">
        <f>D13+F13+H13+J13</f>
        <v>8</v>
      </c>
      <c r="M13" s="34">
        <f>E13+G13+I13+K13</f>
        <v>9560000</v>
      </c>
    </row>
    <row r="14" spans="1:13" ht="21.75" thickBot="1" x14ac:dyDescent="0.4">
      <c r="A14" s="12" t="s">
        <v>113</v>
      </c>
      <c r="B14" s="11">
        <v>1</v>
      </c>
      <c r="C14" s="57">
        <v>290000</v>
      </c>
      <c r="D14" s="11">
        <v>8</v>
      </c>
      <c r="E14" s="57">
        <v>18734000</v>
      </c>
      <c r="F14" s="11">
        <v>7</v>
      </c>
      <c r="G14" s="57">
        <v>18444000</v>
      </c>
      <c r="H14" s="11">
        <v>3</v>
      </c>
      <c r="I14" s="57">
        <v>4444000</v>
      </c>
      <c r="J14" s="11">
        <v>3</v>
      </c>
      <c r="K14" s="57">
        <v>4444000</v>
      </c>
      <c r="L14" s="11">
        <f>B14+D14+F14+H14+J14</f>
        <v>22</v>
      </c>
      <c r="M14" s="104">
        <f>C14+E14+G14+I14+K14</f>
        <v>46356000</v>
      </c>
    </row>
    <row r="15" spans="1:13" ht="21.75" thickBot="1" x14ac:dyDescent="0.4">
      <c r="A15" s="23" t="s">
        <v>23</v>
      </c>
      <c r="B15" s="23">
        <v>1</v>
      </c>
      <c r="C15" s="28">
        <f>C14</f>
        <v>290000</v>
      </c>
      <c r="D15" s="23">
        <f>D11+D12+D13+D14</f>
        <v>15</v>
      </c>
      <c r="E15" s="28">
        <f>E11+E12+E13+E14</f>
        <v>32014000</v>
      </c>
      <c r="F15" s="23">
        <f>F11+F12+F13+F14</f>
        <v>14</v>
      </c>
      <c r="G15" s="28">
        <f>G11+G12+G13+G14</f>
        <v>31724000</v>
      </c>
      <c r="H15" s="23">
        <f>H11+H13+H14</f>
        <v>6</v>
      </c>
      <c r="I15" s="28">
        <f>I11+I13+I14</f>
        <v>7234000</v>
      </c>
      <c r="J15" s="23">
        <f>J11+J13+J14</f>
        <v>6</v>
      </c>
      <c r="K15" s="28">
        <f>K11+K13+K14</f>
        <v>7234000</v>
      </c>
      <c r="L15" s="23">
        <f>L11+L12+L13+L14</f>
        <v>42</v>
      </c>
      <c r="M15" s="29">
        <f>M11+M12+M13+M14</f>
        <v>78496000</v>
      </c>
    </row>
    <row r="16" spans="1:13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95"/>
    </row>
    <row r="17" spans="1:13" x14ac:dyDescent="0.35">
      <c r="A17" s="2"/>
      <c r="B17" s="2"/>
      <c r="C17" s="2"/>
      <c r="D17" s="63"/>
      <c r="E17" s="63"/>
      <c r="F17" s="63"/>
      <c r="G17" s="63"/>
      <c r="H17" s="63"/>
      <c r="I17" s="63"/>
      <c r="J17" s="63"/>
      <c r="K17" s="63"/>
      <c r="L17" s="63"/>
      <c r="M17" s="2"/>
    </row>
    <row r="18" spans="1:13" x14ac:dyDescent="0.35">
      <c r="A18" s="2"/>
      <c r="B18" s="2"/>
      <c r="C18" s="2"/>
      <c r="D18" s="63"/>
      <c r="E18" s="94"/>
      <c r="F18" s="64"/>
      <c r="G18" s="94"/>
      <c r="H18" s="64"/>
      <c r="I18" s="94"/>
      <c r="J18" s="64"/>
      <c r="K18" s="94"/>
      <c r="L18" s="63"/>
      <c r="M18" s="2"/>
    </row>
    <row r="19" spans="1:13" x14ac:dyDescent="0.35">
      <c r="A19" s="2"/>
      <c r="B19" s="2"/>
      <c r="C19" s="2"/>
      <c r="D19" s="63"/>
      <c r="E19" s="63"/>
      <c r="F19" s="63"/>
      <c r="G19" s="63"/>
      <c r="H19" s="63"/>
      <c r="I19" s="63"/>
      <c r="J19" s="63"/>
      <c r="K19" s="63"/>
      <c r="L19" s="63"/>
      <c r="M19" s="2"/>
    </row>
    <row r="20" spans="1:13" x14ac:dyDescent="0.35">
      <c r="A20" s="2"/>
      <c r="B20" s="2"/>
      <c r="C20" s="2"/>
      <c r="D20" s="63"/>
      <c r="E20" s="94"/>
      <c r="F20" s="64"/>
      <c r="G20" s="94"/>
      <c r="H20" s="64"/>
      <c r="I20" s="94"/>
      <c r="J20" s="64"/>
      <c r="K20" s="94"/>
      <c r="L20" s="63"/>
      <c r="M20" s="2"/>
    </row>
    <row r="21" spans="1:13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3" spans="1:13" x14ac:dyDescent="0.35">
      <c r="F23" t="s">
        <v>84</v>
      </c>
    </row>
    <row r="26" spans="1:13" x14ac:dyDescent="0.35">
      <c r="M26" s="36">
        <v>12</v>
      </c>
    </row>
    <row r="27" spans="1:13" x14ac:dyDescent="0.35">
      <c r="M27" s="36"/>
    </row>
  </sheetData>
  <mergeCells count="9">
    <mergeCell ref="A2:M2"/>
    <mergeCell ref="A3:M3"/>
    <mergeCell ref="A4:M4"/>
    <mergeCell ref="B6:C6"/>
    <mergeCell ref="D6:E6"/>
    <mergeCell ref="F6:G6"/>
    <mergeCell ref="H6:I6"/>
    <mergeCell ref="J6:K6"/>
    <mergeCell ref="L6:M6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แบบ ผ.01</vt:lpstr>
      <vt:lpstr>แบบ ผ.01ทับ1</vt:lpstr>
      <vt:lpstr>'แบบ ผ.01'!Print_Titles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2023-07-05T04:36:40Z</cp:lastPrinted>
  <dcterms:created xsi:type="dcterms:W3CDTF">2022-12-08T03:49:55Z</dcterms:created>
  <dcterms:modified xsi:type="dcterms:W3CDTF">2023-07-05T04:37:22Z</dcterms:modified>
</cp:coreProperties>
</file>