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 activeTab="6"/>
  </bookViews>
  <sheets>
    <sheet name="ยุทธศาสตร์ที่ 1" sheetId="2" r:id="rId1"/>
    <sheet name="ยุทธศาสตร์ที่ 2" sheetId="6" r:id="rId2"/>
    <sheet name="ยุทธศาสตร์ที่ 3" sheetId="7" r:id="rId3"/>
    <sheet name="ยุทธศาสตร์ที่ 4" sheetId="8" r:id="rId4"/>
    <sheet name="ยุทธศาสตร์ที่ 5" sheetId="9" r:id="rId5"/>
    <sheet name="ยุทธศาสตร์ที่ 6" sheetId="10" r:id="rId6"/>
    <sheet name="ยุทธศาสตร์ที่ 7" sheetId="11" r:id="rId7"/>
  </sheets>
  <definedNames>
    <definedName name="_xlnm.Print_Titles" localSheetId="0">'ยุทธศาสตร์ที่ 1'!$2:$6</definedName>
    <definedName name="_xlnm.Print_Titles" localSheetId="2">'ยุทธศาสตร์ที่ 3'!$1:$12</definedName>
    <definedName name="_xlnm.Print_Titles" localSheetId="3">'ยุทธศาสตร์ที่ 4'!$1:$6</definedName>
    <definedName name="_xlnm.Print_Titles" localSheetId="4">'ยุทธศาสตร์ที่ 5'!$1:$6</definedName>
    <definedName name="_xlnm.Print_Titles" localSheetId="5">'ยุทธศาสตร์ที่ 6'!$1:$6</definedName>
    <definedName name="_xlnm.Print_Titles" localSheetId="6">'ยุทธศาสตร์ที่ 7'!$1:$6</definedName>
  </definedNames>
  <calcPr calcId="144525"/>
</workbook>
</file>

<file path=xl/calcChain.xml><?xml version="1.0" encoding="utf-8"?>
<calcChain xmlns="http://schemas.openxmlformats.org/spreadsheetml/2006/main">
  <c r="D114" i="8" l="1"/>
  <c r="D132" i="8" l="1"/>
  <c r="D62" i="11" l="1"/>
  <c r="D62" i="10" l="1"/>
  <c r="D109" i="10"/>
  <c r="D26" i="6" l="1"/>
  <c r="D66" i="2" l="1"/>
  <c r="D80" i="11" l="1"/>
  <c r="D82" i="10" l="1"/>
  <c r="D16" i="10" l="1"/>
  <c r="D59" i="9" l="1"/>
  <c r="D37" i="9"/>
  <c r="D20" i="8" l="1"/>
  <c r="D287" i="7" l="1"/>
</calcChain>
</file>

<file path=xl/sharedStrings.xml><?xml version="1.0" encoding="utf-8"?>
<sst xmlns="http://schemas.openxmlformats.org/spreadsheetml/2006/main" count="2067" uniqueCount="543">
  <si>
    <t>เทศบาลตำบลบ้านสิงห์</t>
  </si>
  <si>
    <t>ดำเนินการ</t>
  </si>
  <si>
    <t>งบประมาณ</t>
  </si>
  <si>
    <t>หน่วยงาน</t>
  </si>
  <si>
    <t>รับผิดชอบ</t>
  </si>
  <si>
    <t>รวม</t>
  </si>
  <si>
    <t>แบบ ผด.02</t>
  </si>
  <si>
    <t>จำนวนโครงการพัฒนาท้องถิ่น กิจกรรมและงบประมาณ</t>
  </si>
  <si>
    <t>ที่</t>
  </si>
  <si>
    <t>(บาท)</t>
  </si>
  <si>
    <t>สถานที่</t>
  </si>
  <si>
    <t>หน่วย</t>
  </si>
  <si>
    <t>ต.ค.</t>
  </si>
  <si>
    <t>พ.ย.</t>
  </si>
  <si>
    <t>ธ.ค.</t>
  </si>
  <si>
    <t>พ.ศ. 2566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</si>
  <si>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</si>
  <si>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</si>
  <si>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</si>
  <si>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</si>
  <si>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</si>
  <si>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</si>
  <si>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</si>
  <si>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</si>
  <si>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</si>
  <si>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</si>
  <si>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t>กองช่าง</t>
  </si>
  <si>
    <t>หมู่ที่ 6</t>
  </si>
  <si>
    <t>ต.บ้านสิงห์</t>
  </si>
  <si>
    <t>ตำบลบ้านสิงห์</t>
  </si>
  <si>
    <t>หมู่ที่ 3</t>
  </si>
  <si>
    <t>หมู่ที่ 10</t>
  </si>
  <si>
    <t>(1) แผนงานการศึกษา</t>
  </si>
  <si>
    <t>บางกะโด</t>
  </si>
  <si>
    <t>กองการศึกษา</t>
  </si>
  <si>
    <t>(1) แผนงานสาธารณสุข</t>
  </si>
  <si>
    <t>กองสาธารณสุข</t>
  </si>
  <si>
    <t>บ้านสิงห์</t>
  </si>
  <si>
    <t xml:space="preserve">หมู่ที่ 1 </t>
  </si>
  <si>
    <t>หมู่ที่ 2</t>
  </si>
  <si>
    <t>หมู่ที่ 4</t>
  </si>
  <si>
    <t>อ.โพธาราม จ.ราชบุรี</t>
  </si>
  <si>
    <t>เพื่อจ่ายเป็นเงินอุดหนุนสำหรับ</t>
  </si>
  <si>
    <t>ดำเนินงานตามแนวทางโครงการ</t>
  </si>
  <si>
    <t>พระราชดำริด้านสาธารณสุข เพื่อ</t>
  </si>
  <si>
    <t>สนับสนุนให้หมู่บ้าน/ชุมชน</t>
  </si>
  <si>
    <t>หมู่ที่ 5</t>
  </si>
  <si>
    <t>หมู่ที่ 7</t>
  </si>
  <si>
    <t>หมู่ที่ 8</t>
  </si>
  <si>
    <t>หมู่ที่ 9</t>
  </si>
  <si>
    <t>หมู่ที่ 11</t>
  </si>
  <si>
    <t xml:space="preserve">อัครราชกุมารีกรมพระศรีสวางควัฒน </t>
  </si>
  <si>
    <t>วรขัตติยราชนารี</t>
  </si>
  <si>
    <t>หมู่ที่ 12</t>
  </si>
  <si>
    <t>(1) แผนงานบริหารงานทั่วไป</t>
  </si>
  <si>
    <t>1. ถวายพานพุ่มเงิน - พุ่มทอง</t>
  </si>
  <si>
    <t>2. จุดเทียนถวายพระพรชัยมงคล</t>
  </si>
  <si>
    <t>สำนักปลัด</t>
  </si>
  <si>
    <t xml:space="preserve">การจัดงานรัฐพิธีต่าง ๆ  เช่นวันจักรี  </t>
  </si>
  <si>
    <t>วันปิยมหาราช วันรำลึกในพระมหา</t>
  </si>
  <si>
    <t>กรุณาธิคุณของรัชกาลที่ 9 วันสำคัญ</t>
  </si>
  <si>
    <t>ของทางราชการต่าง ๆ</t>
  </si>
  <si>
    <t>1. วางพวงมาลา</t>
  </si>
  <si>
    <t>2. พัฒนาพื้นที่สาธารณะ</t>
  </si>
  <si>
    <t>3. ปลูกต้นไม้</t>
  </si>
  <si>
    <t>เพื่อส่งเด็กนักเรียนและบุคลากร</t>
  </si>
  <si>
    <t>เข้าร่วมการแข่งขันความเป็นเลิศ</t>
  </si>
  <si>
    <t>ทางวิชาการระดับภาคกลางและ</t>
  </si>
  <si>
    <t>ระดับประเทศ</t>
  </si>
  <si>
    <t>อปท.ที่เป็นเจ้า</t>
  </si>
  <si>
    <t>ภาพการจัดการ</t>
  </si>
  <si>
    <t>แข่งขันความ</t>
  </si>
  <si>
    <t>เป็นเลิศทาง</t>
  </si>
  <si>
    <t>วิชาการ</t>
  </si>
  <si>
    <t>เบิกหักผลักส่งงบประมาณให้แก่</t>
  </si>
  <si>
    <t>ศพด.สังกัดเทศบาลตำบลบ้านสิงห์</t>
  </si>
  <si>
    <t>เป็นค่าจัดการเรียนการสอน</t>
  </si>
  <si>
    <t>(รายหัว)</t>
  </si>
  <si>
    <t>ศูนย์พัฒนาเด็ก</t>
  </si>
  <si>
    <t>เล็กในสังกัด</t>
  </si>
  <si>
    <t>ทต.บ้านสิงห์</t>
  </si>
  <si>
    <t>ศึกษา</t>
  </si>
  <si>
    <t>เพื่อใช้จ่ายเป็นค่าอาหารกลางวัน</t>
  </si>
  <si>
    <t>เพื่อเป็นค่าใช้จ่ายในการอบรม</t>
  </si>
  <si>
    <t>สัมมนาครูและบุคลากรทางการ</t>
  </si>
  <si>
    <t>สถานที่จัดอบรม</t>
  </si>
  <si>
    <t>สากลประเภทวงโยธวาทิต</t>
  </si>
  <si>
    <t>โรงเรียนอนุบาลโพธาราม</t>
  </si>
  <si>
    <t>โรงเรียนอนุบาล</t>
  </si>
  <si>
    <t>โพธาราม</t>
  </si>
  <si>
    <t>โรงเรียน</t>
  </si>
  <si>
    <t>เงินอุดหนุนโครงการจัดหาครูผู้สอน</t>
  </si>
  <si>
    <t>โรงเรียนวัดหนองอ้อ</t>
  </si>
  <si>
    <t>เพื่อพัฒนาคุณภาพการศึกษาของ</t>
  </si>
  <si>
    <t>โรงเรียนวัด</t>
  </si>
  <si>
    <t>วัดหนองอ้อ</t>
  </si>
  <si>
    <t>โครงการจ้างครูสอนให้ครบชั้นเรียน</t>
  </si>
  <si>
    <t>เงินอุดหนุนโครงการจ้างครูสอนให้</t>
  </si>
  <si>
    <t>ครบชั้นเรียนโรงเรียนวัดบางกะโด</t>
  </si>
  <si>
    <t>วัดบางกะโด</t>
  </si>
  <si>
    <t>ทางการเรียน</t>
  </si>
  <si>
    <t>โรงเรียนชุมชน</t>
  </si>
  <si>
    <t>วัดกำแพงใต้</t>
  </si>
  <si>
    <t>โครงการอาหารกลางวันโรงเรียนชุมชน</t>
  </si>
  <si>
    <t>เงินอุดหนุนค่าอาหารกลางวัน</t>
  </si>
  <si>
    <t xml:space="preserve">สำหรับเด็กนักเรียน </t>
  </si>
  <si>
    <t>โครงการอาหารกลางวันโรงเรียน</t>
  </si>
  <si>
    <t>โครงการจัดงานประเพณีลอยกระทง</t>
  </si>
  <si>
    <t>จัดงานประเพณีลอยกระทงจำนวน</t>
  </si>
  <si>
    <t>๑ ครั้ง/ปี</t>
  </si>
  <si>
    <t>ตลาดนัดเกษตรกร</t>
  </si>
  <si>
    <t>ลาวเวียงราชบุรี</t>
  </si>
  <si>
    <t>โครงการจัดงานประเพณีสงกรานต์</t>
  </si>
  <si>
    <t>จัดงานประเพณีสงกรานต์ลาวเวียง</t>
  </si>
  <si>
    <t>ราชบุรี จำนวน ๑ ครั้ง/ปี</t>
  </si>
  <si>
    <t>เทศบาลตำบล</t>
  </si>
  <si>
    <t>ในเขตเทศบาลตำบลบ้านสิงห์</t>
  </si>
  <si>
    <t>สนามกีฬาใน</t>
  </si>
  <si>
    <t>เขตเทศบาล</t>
  </si>
  <si>
    <t>โครงการค่ายเยาวชนเทศบาล</t>
  </si>
  <si>
    <t>จัดกิจกรรมค่ายเยาวชนเทศบาล</t>
  </si>
  <si>
    <t>ตำบลบ้านสิงห์ จำนวน ๑ ครั้ง/ปี</t>
  </si>
  <si>
    <t xml:space="preserve">ทต.บ้านสิงห์ </t>
  </si>
  <si>
    <t>หรือสถานที่จัด</t>
  </si>
  <si>
    <t>การฝึกอบรม</t>
  </si>
  <si>
    <t>โครงการจัดงานวันเด็กแห่งชาติ</t>
  </si>
  <si>
    <t>เทศบาล</t>
  </si>
  <si>
    <t>กำหนด</t>
  </si>
  <si>
    <t>สภาเด็กและ</t>
  </si>
  <si>
    <t>สถานที่ฝึก</t>
  </si>
  <si>
    <t>อบรมของสภา</t>
  </si>
  <si>
    <t>เด็กและเยาวชน</t>
  </si>
  <si>
    <t>เยาวชน</t>
  </si>
  <si>
    <t>(2) แผนงานบริหารการศึกษา</t>
  </si>
  <si>
    <t>โครงการฝึกอบรมอาชีพระยะสั้น</t>
  </si>
  <si>
    <t>จัดฝึกอบรมอาชีพให้แก่ประชาชน</t>
  </si>
  <si>
    <t>ในพื้นที่ตำบลบ้านสิงห์</t>
  </si>
  <si>
    <t>(2) แผนงานสร้างความเข้มแข็งของชุมชน</t>
  </si>
  <si>
    <t>(3) แผนงานงบกลาง</t>
  </si>
  <si>
    <t>เงินสมทบกองทุนสวัสดิการชุมชน</t>
  </si>
  <si>
    <t>เพื่อจ่ายเป็นเงินสมทบกองทุน</t>
  </si>
  <si>
    <t>สวัสดิการชุมชน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</si>
  <si>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</si>
  <si>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(1) แผนงานรักษาความสงบภายใน</t>
  </si>
  <si>
    <t>(2) แผนงานรักษาความสงบภายใน</t>
  </si>
  <si>
    <t>จัดกิจกรรมเพื่อเสริมสร้างความ</t>
  </si>
  <si>
    <t>สำคัญของสถาบันที่สำคัญ</t>
  </si>
  <si>
    <t>งานป้องกันฯ</t>
  </si>
  <si>
    <t>พลเรือน</t>
  </si>
  <si>
    <t>จัดฝึกอบรมเสริมสร้างศักยภาพ</t>
  </si>
  <si>
    <t>ของอาสาสมัครป้องกันภัยฝ่าย</t>
  </si>
  <si>
    <t>โครงการส่งเสริมและสนับสนุน</t>
  </si>
  <si>
    <t>ป้องกันและรักษาความปลอดภัย</t>
  </si>
  <si>
    <t>ในชีวิตและทรัพย์สิน</t>
  </si>
  <si>
    <t>ออกตรวจและดูแลความปลอดภัย</t>
  </si>
  <si>
    <t>โดยเฉพาะพื้นที่จุดเสี่ยง</t>
  </si>
  <si>
    <t>มีการรณรงค์และเสริมสร้างความ</t>
  </si>
  <si>
    <t>ปลอดภัยบนท้องถนน</t>
  </si>
  <si>
    <t>โครงการฝึกอบรมการป้องกันและ</t>
  </si>
  <si>
    <t>ระงับอัคคีภัย</t>
  </si>
  <si>
    <t>จัดฝึกอบรมให้แก่ พนักงาน</t>
  </si>
  <si>
    <t>เจ้าหน้าที่ และประชาชนที่สนใจ</t>
  </si>
  <si>
    <t>(3) แผนงานสร้างความเข้มแข็งของชุมชน</t>
  </si>
  <si>
    <t>โครงการฝึกอบรมและศึกษาดูงาน</t>
  </si>
  <si>
    <t>เพื่อพัฒนาศักยภาพให้กับกลุ่มสตรี</t>
  </si>
  <si>
    <t>เพื่อพัฒนาผู้สูงอายุตำบลบ้านสิงห์</t>
  </si>
  <si>
    <t>เพื่อพัฒนาศักยภาพให้กับผู้สูงอายุ</t>
  </si>
  <si>
    <t>(4) แผนงานการศาสนา วัฒนธรรม และนันทนาการ</t>
  </si>
  <si>
    <t>โครงการแข่งขันกีฬาเยาวชนและ</t>
  </si>
  <si>
    <t>ประชาชนในเขตเทศบาลตำบล</t>
  </si>
  <si>
    <t>จัดการแข่งขันกีฬาประเภทต่างๆ</t>
  </si>
  <si>
    <t>จัดการฝึกอบรม</t>
  </si>
  <si>
    <t>หรือสถานที่</t>
  </si>
  <si>
    <t>การแข่งขัน</t>
  </si>
  <si>
    <t>สนามกีฬาตาม</t>
  </si>
  <si>
    <t>ที่เจ้าภาพจัด</t>
  </si>
  <si>
    <t>(5) แผนงานงบกลาง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</si>
  <si>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</si>
  <si>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ค่าใช้จ่ายตามโครงการจัดทำแผน</t>
  </si>
  <si>
    <t>ป้องกันและปราบปรามการทุจริต</t>
  </si>
  <si>
    <t>จัดทำแผนป้องกันและปราบปราม</t>
  </si>
  <si>
    <t>การทุจริต</t>
  </si>
  <si>
    <t>โครงการต่างๆตามนโยบายของ</t>
  </si>
  <si>
    <t>อำเภอ,จังหวัด,ส่วนราชการ และ</t>
  </si>
  <si>
    <t>กระทรวง</t>
  </si>
  <si>
    <t>จัดทำโครงการตามหนังสือสั่งการ</t>
  </si>
  <si>
    <t>คณะผู้บริหาร สมาชิกสภาเทศบาล</t>
  </si>
  <si>
    <t>ในประเทศและต่างประเทศ  ของ</t>
  </si>
  <si>
    <t>พนักงานเทศบาล ลูกจ้างประจำ</t>
  </si>
  <si>
    <t>และพนักงานจ้าง</t>
  </si>
  <si>
    <t>จัดทำ/ปรับปรุงแผนพัฒนาท้องถิ่น</t>
  </si>
  <si>
    <t xml:space="preserve">งบประมาณรายจ่ายประจำปี </t>
  </si>
  <si>
    <t>โครงการการจัดทำเทศบัญญัติ</t>
  </si>
  <si>
    <t>จัดทำเทศบัญญัติงบประมาณราย</t>
  </si>
  <si>
    <t>จ่ายประจำปีของเทศบาล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</si>
  <si>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</si>
  <si>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</si>
  <si>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</si>
  <si>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</si>
  <si>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</si>
  <si>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</si>
  <si>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เพื่อจ่ายเป็นค่าใช้จ่ายโครงการเพิ่ม</t>
  </si>
  <si>
    <t>ประสิทธิภาพศูนย์ปฏิบัติการร่วมใน</t>
  </si>
  <si>
    <t>การช่วยเหลือประชาชน และการ</t>
  </si>
  <si>
    <t>พัฒนาศักยภาพบริหารจัดการของ</t>
  </si>
  <si>
    <t>องค์กรปกครองท้องถิ่น อำเภอ</t>
  </si>
  <si>
    <t>โพธาราม จังหวัดราชบุรี</t>
  </si>
  <si>
    <t>ศูนย์ปฏิบัติการ</t>
  </si>
  <si>
    <t>ร่วมในการช่วย</t>
  </si>
  <si>
    <t>เหลือประชาชนฯ</t>
  </si>
  <si>
    <t>เจ้าภาพเป็นผู้</t>
  </si>
  <si>
    <t>กองคลัง</t>
  </si>
  <si>
    <t>โครงการอบรมสัมมนาและพัฒนา</t>
  </si>
  <si>
    <t>บุคลากรทางการศึกษา</t>
  </si>
  <si>
    <t>4.1  กลยุทธ์  ส่งเสริมขนบธรรมเนียม จารีตประเพณี ศิลปวัฒนธรรม ภูมิปัญญาและวัฒนธรรมอันดี</t>
  </si>
  <si>
    <t>7.1  กลยุทธ์  การพัฒนาส่งเสริมการมีส่วนร่วมของประชาชน</t>
  </si>
  <si>
    <t>7.2  กลยุทธ์  พัฒนาส่งเสริมการพัฒนาบุคลากร</t>
  </si>
  <si>
    <t>7.1  กลยุทธ์  การมีส่วนร่วมของประชาชน</t>
  </si>
  <si>
    <t>7.2  กลยุทธ์  พัฒนาปรับปรุงระเบียบ กฎหมาย ข้อบังคับและเอกสารต่างๆ</t>
  </si>
  <si>
    <t>7.1  กลยุทธ์  พัฒนาส่งเสริมพัฒนาบุคลากร</t>
  </si>
  <si>
    <t>6.1  กลยุทธ์  ส่งเสริมคุณภาพชีวิต</t>
  </si>
  <si>
    <t>5.2  กลยุทธ์  สนับสนุนและส่งเสริมอาชีพและเพิ่มรายได้ให้แก่ประชาชน</t>
  </si>
  <si>
    <t>4.2  กลยุทธ์  ส่งเสริมระบบการศึกษา</t>
  </si>
  <si>
    <t>4.3  ส่งเสริมสนับสนุนการจัดการเรียนการสอนศูนย์พัฒนาเด็กเล็กในสังกัดเทศบาลตำบลบ้านสิงห์</t>
  </si>
  <si>
    <t>4.3  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</si>
  <si>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3.1  กลยุทธ์  ส่งเสริมความรู้และให้บริการสาธารณสุขมูลฐาน</t>
  </si>
  <si>
    <t>3.2 กลุยุทธ์  การสร้างจิตสำนึกและตระหนักในการรักษาสุขภาพอนามัย</t>
  </si>
  <si>
    <t>ป้องกันโรคให้สุนัขและแมวใน</t>
  </si>
  <si>
    <t>เขตตำบลบ้านสิงห์</t>
  </si>
  <si>
    <t>ประชาสัมพันธ์ให้ความรู้เรื่อง</t>
  </si>
  <si>
    <t>โรคพิษสุนัขบ้า บริการฉีดวัคซีน</t>
  </si>
  <si>
    <t>6.2  กลยุทธ์  ส่งเสริมคุณภาพชีวิต การรักษาความสงบเรียบร้อยและความปลอดภัยในชีวิตและทรัพย์สิน</t>
  </si>
  <si>
    <t>5.3  กลยุทธ์  สนับสนุนและส่งเสริมอาชีพและเพิ่มรายได้ให้แก่ประชาชน</t>
  </si>
  <si>
    <t>2.1  กลยุทธ์  การพัฒนาสร้างจิตสำนึกและความตระหนักในการจัดการทรัพยากรธรรมชาติและสิ่งแวดล้อม</t>
  </si>
  <si>
    <t>2.2  กลยุทธ์  การบริหารจัดการทรัพยากรธรรมชาติและสิ่งแวดล้อม</t>
  </si>
  <si>
    <t>5.1  กลยุทธ์  สนับสนุนและส่งเสริมอาชีพและเพิ่มรายได้เพิ่มขึ้น</t>
  </si>
  <si>
    <t>6.4  กลยุทย์  ส่งเสริมสวัสดิการและการจัดกิจกรรมนันทนาการ</t>
  </si>
  <si>
    <t>จำนวน 1 ครั้ง/ปี</t>
  </si>
  <si>
    <t>5.2  กลยุทธ์  พัฒนาระบบตลาดสินค้าเกษตรกรและเกษตรอุตสาหกรรม และสินค้า OTOP</t>
  </si>
  <si>
    <t>ยุทธศาสตร์ที่  2. การพัฒนาด้านระบบการจัดการทรัพยากรธรรมชาติและสิ่งแวดล้อม</t>
  </si>
  <si>
    <t>ศูนย์พัฒนาเด็กเล็กในสังกัดเทศบาล</t>
  </si>
  <si>
    <t>ตำบลบ้านสิงห์ ค่าใช้จ่ายในการ</t>
  </si>
  <si>
    <t>จัดการศึกษาสำหรับศูนย์พัฒนา</t>
  </si>
  <si>
    <t>เด็กเล็ก (ค่าหนังสือ อุปกรณ์การ</t>
  </si>
  <si>
    <t>เรียน ค่าเครื่องแบบนักเรียน และ</t>
  </si>
  <si>
    <t>ค่ากิจกรรมพัฒนาผู้เรียน)</t>
  </si>
  <si>
    <t>เงินอุดหนุนโรงเรียนอนุบาล</t>
  </si>
  <si>
    <t>โพธาราม เพื่อจัดซื้อเครื่องดนตรี</t>
  </si>
  <si>
    <t>เพื่อจ่ายเป็นเงินอุดหนุนโครงการ</t>
  </si>
  <si>
    <t>จ้างครูสอนให้ตรงวิชาเอกและสาระ</t>
  </si>
  <si>
    <t>การเรียนรู้เพื่อยกระดับผลสัมฤทธิ์</t>
  </si>
  <si>
    <t>สำหรับเด็กนักเรียนโรงเรียนชุมชน</t>
  </si>
  <si>
    <t>สำหรับเด็กนักเรียนโรงเรียน</t>
  </si>
  <si>
    <t>จ่ายเงินอุดหนุนให้กับสภาเด็ก</t>
  </si>
  <si>
    <t>และเยาวชน ทต.บ้านสิงห์ เพื่อ</t>
  </si>
  <si>
    <t>ดำเนินการตามโครงการพัฒนา</t>
  </si>
  <si>
    <t>เด็กและเยาวชนเทศบาลตำบล</t>
  </si>
  <si>
    <t>ยุทธศาสตร์ที่  4. การพัฒนาระบบการศึกษาและส่งเสริมศิลปวัฒนธรรมท้องถิ่น</t>
  </si>
  <si>
    <t>จัดฝึกอบรมให้ความรู้ผู้ประกอบ</t>
  </si>
  <si>
    <t>ประกอบการตลาด</t>
  </si>
  <si>
    <t>การร้านค้าอาหารแผงลอย / ผู้</t>
  </si>
  <si>
    <t>จัดอบรมให้ความรู้เกี่ยวกับ</t>
  </si>
  <si>
    <t>กฎหมายเบื้องต้นสำหรับ</t>
  </si>
  <si>
    <t>ประชาชน</t>
  </si>
  <si>
    <t>จัดฝึกอบรมจิตอาสาภัยพิบัติ</t>
  </si>
  <si>
    <t>ประจำ อปท.</t>
  </si>
  <si>
    <t xml:space="preserve">จัดอบรมและสัมมนาบุคลากร </t>
  </si>
  <si>
    <t>ของเทศบาล ประกอบด้วยคณะ</t>
  </si>
  <si>
    <t xml:space="preserve">ผู้บริหารสมาชิกสภาเทศบาล </t>
  </si>
  <si>
    <t>พร้อมพนักงานเทศบาล ลูกจ้าง</t>
  </si>
  <si>
    <t xml:space="preserve">ประจำ และพนักงานจ้าง  </t>
  </si>
  <si>
    <t>ดำเนินการเลือกตั้งหรือเลือกตั้ง</t>
  </si>
  <si>
    <t>ซ่อมสมาชิกสภาเทศบาล นายก</t>
  </si>
  <si>
    <t>เทศมนตรี</t>
  </si>
  <si>
    <t>อ.โพธาราม</t>
  </si>
  <si>
    <t>ธรรมชาติและสิ่งแวดล้อม</t>
  </si>
  <si>
    <t xml:space="preserve">6.6  กลยุทธ์  ส่งเสริมคุณภาพชีวิต </t>
  </si>
  <si>
    <t>6.5  กลยุทย์  ส่งเสริมคุณภาพชีวิต</t>
  </si>
  <si>
    <t>ยุทศาสตร์ที่ 3. ยุทธศาสตร์การพัฒนาด้านบริหารและจัดบริการด้านสาธารณสุข</t>
  </si>
  <si>
    <t xml:space="preserve">โครงการวันเฉลิมพระชนมพรรษา </t>
  </si>
  <si>
    <t>พระบาทสมเด็จพระเจ้าอยู่หัวฯ</t>
  </si>
  <si>
    <t xml:space="preserve">โครงการจัดซื้อเครื่องดนตรีสากล </t>
  </si>
  <si>
    <t>ประเภท วงโยธวาทิต</t>
  </si>
  <si>
    <t>โครงการจัดหาครูผู้สอนเพื่อพัฒนา</t>
  </si>
  <si>
    <t>คุณภาพการศึกษาของโรงเรียน</t>
  </si>
  <si>
    <t xml:space="preserve">จัดงานฉลองวันเด็กแห่งชาติ </t>
  </si>
  <si>
    <t>จำนวน ๑ ครั้ง/ปี</t>
  </si>
  <si>
    <t>องค์กรปกครองส่วนท้องถิ่น</t>
  </si>
  <si>
    <t>โครงการฝึกอบรมชุดปฏิบัติ</t>
  </si>
  <si>
    <t>การจิตอาสาภัยพิบัติประจำ</t>
  </si>
  <si>
    <t>โครงการฝึกอบรมเสริมสร้าง</t>
  </si>
  <si>
    <t>ศักยภาพของอาสาป้องกันภัย</t>
  </si>
  <si>
    <t>ฝ่ายพลเรือน</t>
  </si>
  <si>
    <t>โครงการป้องกันและลดอุบัติเหตุ</t>
  </si>
  <si>
    <t>บนท้องถนน</t>
  </si>
  <si>
    <t xml:space="preserve">จัดส่งนักกีฬา เด็กเยาวชน </t>
  </si>
  <si>
    <t xml:space="preserve">ประชาชน เข้าร่วมการแข่งขัน </t>
  </si>
  <si>
    <t>กับหน่วยงานอื่น</t>
  </si>
  <si>
    <t>โครงการเลือกตั้งสมาชิกสภา</t>
  </si>
  <si>
    <t>เทศบาลและนายกเทศมนตรี</t>
  </si>
  <si>
    <t>โครงการจัดทำ/ปรับปรุงแผน</t>
  </si>
  <si>
    <t>พัฒนาท้องถิ่น</t>
  </si>
  <si>
    <t>ยุทธศาสตร์ที่  1. ยุทธศาสตร์การพัฒนาด้านโครงสร้างพื้นฐาน สาธารณูปโภคและสาธารณูปการ</t>
  </si>
  <si>
    <t>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</si>
  <si>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>พ.ศ. 2567</t>
  </si>
  <si>
    <t>แผนการดำเนินงาน ประจำปีงบประมาณ พ.ศ. 2567</t>
  </si>
  <si>
    <t>รายละเอียดของกิจกรรม</t>
  </si>
  <si>
    <t>ที่เกิดขึ้นจากโครงการ</t>
  </si>
  <si>
    <t>งานรับผิด</t>
  </si>
  <si>
    <t>ชอบหลัก</t>
  </si>
  <si>
    <t>แล้วเสร็จ</t>
  </si>
  <si>
    <t>และบ่อพัก ค.ส.ล.ซอยบ้านกำแพง</t>
  </si>
  <si>
    <t>เหนือจากสี่แยกหน้าโบสถ์ถึงบ้าน</t>
  </si>
  <si>
    <t>ติกคอนกรีตพร้อมวางท่อระบายน้ำ</t>
  </si>
  <si>
    <t>โครงการปรับปรุงถนนแอสฟัลท์ -</t>
  </si>
  <si>
    <t>ปรับปรุงถนนแอสฟัลท์ติกคอนกรีต</t>
  </si>
  <si>
    <t xml:space="preserve">ผิวจราจรกว้าง 6 เมต รยาว 340 </t>
  </si>
  <si>
    <t xml:space="preserve">เมตร หรือพื้นที่รวมไม่น้อยกว่า </t>
  </si>
  <si>
    <t>2,115 ตารางเมตร ตีเส้นขอบทาง</t>
  </si>
  <si>
    <t>และเส้นแบ่งจราจรพร้อมวางท่อ</t>
  </si>
  <si>
    <t xml:space="preserve">จำนวน 244 ท่อน บ่อพัก ค.ส.ล. </t>
  </si>
  <si>
    <t>ขนาด1.30 x 1.30 เมตร ฝา</t>
  </si>
  <si>
    <t xml:space="preserve">ระบายน้ำค.ส.ล. ø 0.60 เมตร </t>
  </si>
  <si>
    <t xml:space="preserve">ตะแกรงเหล็ก จำนวน 33 บ่อ </t>
  </si>
  <si>
    <t xml:space="preserve">และบ่อพัก ค.ส.ล. จำนวน 1 บ่อ </t>
  </si>
  <si>
    <t>รายละเอียดตามแบบเทศบาล</t>
  </si>
  <si>
    <t xml:space="preserve">กำหนด พร้อมป้ายประชาสัมพันธ์ </t>
  </si>
  <si>
    <t>2.2 บัญชีโครงการพัฒนาท้องถิ่น กิจกรรมและงบประมาณ</t>
  </si>
  <si>
    <t>(1) แผนงานอุตสาหกรรมและการโยธา</t>
  </si>
  <si>
    <t>โครงการปรับปรุงฝาตะแกรงเหล็ก</t>
  </si>
  <si>
    <t xml:space="preserve">รางระบายน้ำซอยบ้านทองมา </t>
  </si>
  <si>
    <t xml:space="preserve">หมู่ที่ 2 </t>
  </si>
  <si>
    <t>ปรับปรุงฝาตะแกรงเหล็กราง</t>
  </si>
  <si>
    <t>ระบายน้ำซอยบ้านทองมาโดยการ</t>
  </si>
  <si>
    <t>เปลี่ยนฝาตะแกรงเหล็กรางระบาย</t>
  </si>
  <si>
    <t xml:space="preserve">น้ำที่ชำรุดเสื่อมสภาพขนาดกว้าง </t>
  </si>
  <si>
    <t>0.40 เมตร ความยาวรวม 101</t>
  </si>
  <si>
    <t>เมตร รายละเอียดตามแบบแปลน</t>
  </si>
  <si>
    <t>เทศบาลกำหนดพร้อมป้าย</t>
  </si>
  <si>
    <t>ประชาสัมพันธ์ จำนวน 1 ป้าย</t>
  </si>
  <si>
    <t>โครงการก่อสร้างวางท่อระบายน้ำ</t>
  </si>
  <si>
    <t xml:space="preserve">หมูที่ 9 </t>
  </si>
  <si>
    <t xml:space="preserve">ต.บ้านสิงห์ </t>
  </si>
  <si>
    <t xml:space="preserve">ซอยศาลเจ้า </t>
  </si>
  <si>
    <t xml:space="preserve">ก่อสร้างวางท่อระบายน้ำ ค.ส.ล. </t>
  </si>
  <si>
    <t xml:space="preserve">ขนาด ø 0.40 เมตร จำนวน 2 </t>
  </si>
  <si>
    <t xml:space="preserve">จุด ๆ ละ 4 ท่อน รวมความยาว </t>
  </si>
  <si>
    <t xml:space="preserve">8 เมตร พร้อซ่อมแซมผิวจราจร </t>
  </si>
  <si>
    <t>รายละเอียดตามแบบแปลน</t>
  </si>
  <si>
    <t>กำหนดปรากฎในแผนพัฒนา</t>
  </si>
  <si>
    <t>ท้องถิ่น พ.ศ. 2566 - 2570</t>
  </si>
  <si>
    <t xml:space="preserve">เพิ่มเติม ครั้งที่ 1/2566 หน้า </t>
  </si>
  <si>
    <t>17 ลำดับที่ 3</t>
  </si>
  <si>
    <t>ท้องถิ่นรักษ์โลก (อถล.)</t>
  </si>
  <si>
    <t>โครงการฝึกอบรมอาสาสมัคร</t>
  </si>
  <si>
    <t>กองสาธารณสุขฯ</t>
  </si>
  <si>
    <t>โครงการฝึกอบรมของผู้ประกอบ</t>
  </si>
  <si>
    <t>การร้านอาหาร แผงลอยจำหน่าย</t>
  </si>
  <si>
    <t>อาหารและผู้ประกอบการตลาด</t>
  </si>
  <si>
    <t>จากโรคพิษสุนัขบ้าตามพระปณิธาน</t>
  </si>
  <si>
    <t>งบประมาณ พ.ศ.2567</t>
  </si>
  <si>
    <t>โครงการสัตว์ปลอดโรคคนปลอดภัย</t>
  </si>
  <si>
    <t>ศาสตรตราจารย์ ดร.สมเด็จพระเจ้า</t>
  </si>
  <si>
    <t>น้องนางเธอเจ้าฟ้าจุฬาภรณวลัย</t>
  </si>
  <si>
    <t>ลักษณ์ อัครราชกุมารีกรมพระศรี</t>
  </si>
  <si>
    <t>สวางควัฒวรขัตติยราชนารีประจำปี</t>
  </si>
  <si>
    <t xml:space="preserve">นายอภิวัฒน์ โสภา </t>
  </si>
  <si>
    <t xml:space="preserve">จำนวน 1 ป้าย </t>
  </si>
  <si>
    <t xml:space="preserve">โครงการควบคุมโรคขาดสารไอโอดีน </t>
  </si>
  <si>
    <t>จ.ราชบุรี ถวายแด่สมเด็จพระกนิษฐา</t>
  </si>
  <si>
    <t>ราชสุดาสยามบรมราชกุมารี</t>
  </si>
  <si>
    <t xml:space="preserve">หมู่ที่ 1  ต .บ้านสิงห์  อ.โพธาราม </t>
  </si>
  <si>
    <t>โครงการสืบสานพระราชปณิธาน</t>
  </si>
  <si>
    <t xml:space="preserve">สมเด็จย่า ต้านภัยมะเร็งเต้านม </t>
  </si>
  <si>
    <t xml:space="preserve">หมู่ที่ 1 บ้านบางกะโด ต.บ้านสิงห์ </t>
  </si>
  <si>
    <t>โครงการตรวจสุขภาพเคลื่อนที่เชิงรุก</t>
  </si>
  <si>
    <t>ในกลุ่มประชาชน อายุ 30 ปี ขึ้นไป</t>
  </si>
  <si>
    <t>บ้านบางกะโด ต.บ้านสิงห์ อ.โพธาราม</t>
  </si>
  <si>
    <t>จ.ราชบุรี ถวายแด่ศาสตราจารย์ ดร.</t>
  </si>
  <si>
    <t>สมเด็จพระเจ้าน้องนางเธอเจ้าฟ้า</t>
  </si>
  <si>
    <t>จุฬาภรณ์ณวลัยลักษณ์ อัครราชกุมารี</t>
  </si>
  <si>
    <t>กรมพระศรีสวางควัฒนวรขัตติยราชนารี</t>
  </si>
  <si>
    <t xml:space="preserve">หมู่ที่ 2 ต.บ้านสิงห์ อ.โพธารามจ.ราชบุรี </t>
  </si>
  <si>
    <t xml:space="preserve">ถวายแด่สมเด็จพระกนิษฐาธิราชเจ้า </t>
  </si>
  <si>
    <t xml:space="preserve">จ.ราชบุรี ถวายแด่ ศาสตราจารย์ ดร. </t>
  </si>
  <si>
    <t>สมเด็จพระเจ้าน้องนางเธอเจ้าฟ้าจุฬา</t>
  </si>
  <si>
    <t>ภรณ์ณวลัยลักษณ์ อัครราชกุมารี กรม</t>
  </si>
  <si>
    <t>พระศรีสวางควัฒน วรขัตติยราชนารี</t>
  </si>
  <si>
    <t xml:space="preserve">ในกลุ่มประชาชน อายุ 30 ปี ขึ้นไป </t>
  </si>
  <si>
    <t xml:space="preserve">บ้านบางกะโด ต.บ้านสิงห์ อ.โพธาราม </t>
  </si>
  <si>
    <t xml:space="preserve">สมเด็จย่า ต้านภัยมะเร็งเต้านม หมู่ที่ 2 </t>
  </si>
  <si>
    <t xml:space="preserve">บ้านบางกะโดต.บ้านสิงห์ อ.โพธาราม </t>
  </si>
  <si>
    <t>จ.ราชบุรี</t>
  </si>
  <si>
    <t xml:space="preserve">หมู่ที่ 3  ต. บ้านสิงห์  อ. โพธาราม </t>
  </si>
  <si>
    <t>ราชสุดาฯสยามบรมราชกุมารี</t>
  </si>
  <si>
    <t>บ้านหนองอ้อ ต.บ้านสิงห์ อ.โพธาราม</t>
  </si>
  <si>
    <t xml:space="preserve">จ.ราชบุรี ถวายแด่ศาสตราจารย์ ดร. </t>
  </si>
  <si>
    <t xml:space="preserve">หมู่ที่ 3 บ้านหนองอ้อ ต.บ้านสิงห์ </t>
  </si>
  <si>
    <t>หมู่ที่ 4  ต.บ้านสิงห์  อ.โพธาราม</t>
  </si>
  <si>
    <t>ธิราชเจ้า กรมสมเด็จพระเทพรัตน</t>
  </si>
  <si>
    <t>ต.บ้านสิงห์ อ.โพธาราม จ.ราชบุรี ถวาย</t>
  </si>
  <si>
    <t>แด่ศาสตราจารย์ ดร.สมเด็จพระเจ้าน้อง</t>
  </si>
  <si>
    <t xml:space="preserve">นางเธอเจ้าฟ้าจุฬาภรณ์ณวลัยลักษณ์ </t>
  </si>
  <si>
    <t>หมู่ที่ 4 ต.บ้านสิงห์ อ.โพธาราม</t>
  </si>
  <si>
    <t xml:space="preserve">หมู่ที่ 5  ต.บ้านสิงห์  อ.โพธาราม </t>
  </si>
  <si>
    <t>พระเทพรัตนราชสุดาฯสยามบรม</t>
  </si>
  <si>
    <t>ราชกุมารี</t>
  </si>
  <si>
    <t>ธิราชเจ้า กรมสมเด็จพระเทพฯรัตน -</t>
  </si>
  <si>
    <t>กรมสมเด็จ พระเทพรัตนราชสุดาฯ</t>
  </si>
  <si>
    <t>สยามบรมราชกุมารี</t>
  </si>
  <si>
    <t>ราชสุดาฯ สยามบรมราชกุมารี</t>
  </si>
  <si>
    <t xml:space="preserve">ในกลุ่มประชาชน อายุ 15  ปี ขึ้นไป </t>
  </si>
  <si>
    <t>แด่ศาสตราจารย์ ดร. สมเด็จพระเจ้า</t>
  </si>
  <si>
    <t>น้องนางเธอเจ้าฟ้าจุฬาภรณ์ณวลัยลักษณ์</t>
  </si>
  <si>
    <t xml:space="preserve"> อัครราชกุมารีกรมพระศรีสวางควัฒน </t>
  </si>
  <si>
    <t xml:space="preserve">หมู่ที่ 5 ต.บ้านสิงห์ อ.โพธาราม </t>
  </si>
  <si>
    <t xml:space="preserve">หมู่ที่ 6 ต.บ้านสิงห์   อ.โพธาราม </t>
  </si>
  <si>
    <t>จ.ราชบุรี  ถวายแด่สมเด็จพระกนิษฐา</t>
  </si>
  <si>
    <t>ธิราชเจ้ากรมสมเด็จพระเทพรัตน</t>
  </si>
  <si>
    <t>ในกลุ่มประชาชน อายุ 15  ปี ขึ้นไป</t>
  </si>
  <si>
    <t>นางเธอเจ้าฟ้าจุฬาภรณ์ณวลัยลักษณ์</t>
  </si>
  <si>
    <t>อัครราชกุมารีกรมพระศรีสวางควัฒน</t>
  </si>
  <si>
    <t>หมู่ที่ 6 ต.บ้านสิงห์อ.โพธาราม</t>
  </si>
  <si>
    <t xml:space="preserve"> จ.ราชบุรี</t>
  </si>
  <si>
    <t xml:space="preserve">หมู่ที่  7  ต.บ้านสิงห์  อ.โพธาราม </t>
  </si>
  <si>
    <t xml:space="preserve">ในกลุ่มประชาชน อายุ 15 ปี ขึ้นไป </t>
  </si>
  <si>
    <t xml:space="preserve">หมู่ที่ 7  ต.บ้านสิงห์  อ.โพธาราม </t>
  </si>
  <si>
    <t>กรมพระศรีสวางควัฒน วรขัตติยราชนารี</t>
  </si>
  <si>
    <t>ดร.สมเด็จพระเจ้าน้องนางเธอเจ้าฟ้า</t>
  </si>
  <si>
    <t xml:space="preserve">จ.ราชบุรี   ถวายแด่ศาสตราจารย์  </t>
  </si>
  <si>
    <t xml:space="preserve">สมเด็จย่า  ต้านภัยมะเร็งเต้านม </t>
  </si>
  <si>
    <t xml:space="preserve">หมู่ที่  7 ต.บ้านสิงห์ อ.โพธาราม </t>
  </si>
  <si>
    <t>โครงการควบคุมโรคขาดสารไอโอดีน</t>
  </si>
  <si>
    <t xml:space="preserve"> หมู่ที่  8 ต.บ้านสิงห์  อ.โพธาราม </t>
  </si>
  <si>
    <t>จ.ราชบุรี ถวายแด่ สมเด็จพระกนิษฐา</t>
  </si>
  <si>
    <t>ธิราชเจ้ากรมสมเด็จ พระเทพรัตน</t>
  </si>
  <si>
    <t xml:space="preserve">จ.ราชบุรี ถวายแด่ศาสตราจารย์ </t>
  </si>
  <si>
    <t>ดร. สมเด็จพระเจ้าน้องนางเธอเจ้าฟ้า</t>
  </si>
  <si>
    <t xml:space="preserve">หมู่ที่  8  ต.บ้านสิงห์  อ.โพธาราม </t>
  </si>
  <si>
    <t xml:space="preserve">จ.ราชบุรี  ถวายแด่ศาสตราจารย์ </t>
  </si>
  <si>
    <t xml:space="preserve">หมู่ที่ 8 ต.บ้านสิงห์อ.โพธาราม </t>
  </si>
  <si>
    <t>หมู่ที่ 9  ต.บ้านสิงห์  อ.โพธาราม</t>
  </si>
  <si>
    <t>ในกลุ่มประชาชน อายุ 15 ปี ขึ้นไป</t>
  </si>
  <si>
    <r>
      <t xml:space="preserve">หมู่ที่ </t>
    </r>
    <r>
      <rPr>
        <sz val="14"/>
        <color theme="1"/>
        <rFont val="TH SarabunIT๙"/>
        <family val="2"/>
      </rPr>
      <t xml:space="preserve">9 </t>
    </r>
    <r>
      <rPr>
        <sz val="14"/>
        <color theme="1"/>
        <rFont val="TH SarabunPSK"/>
        <family val="2"/>
      </rPr>
      <t xml:space="preserve"> ต.บ้านสิงห์  อ.โพธาราม </t>
    </r>
  </si>
  <si>
    <t xml:space="preserve">หมู่ที่ 9 ต.บ้านสิงห์อ.โพธาราม </t>
  </si>
  <si>
    <t xml:space="preserve">หมู่ที่ 10  ต.บ้านสิงห์  อ.โพธาราม </t>
  </si>
  <si>
    <t xml:space="preserve">ในกลุ่ม ประชาชน อายุ 15 ปี ขึ้นไป </t>
  </si>
  <si>
    <r>
      <rPr>
        <sz val="14"/>
        <color theme="1"/>
        <rFont val="TH SarabunIT๙"/>
        <family val="2"/>
      </rPr>
      <t>หมู่ที่ 10</t>
    </r>
    <r>
      <rPr>
        <sz val="14"/>
        <color theme="1"/>
        <rFont val="TH SarabunPSK"/>
        <family val="2"/>
      </rPr>
      <t xml:space="preserve">  ต.บ้านสิงห์  อ.โพธาราม </t>
    </r>
  </si>
  <si>
    <t xml:space="preserve">หมู่ที่ 10 ต.บ้านสิงห์ อ.โพธาราม </t>
  </si>
  <si>
    <t xml:space="preserve">หมู่ที่ 11  ต.บ้านสิงห์  อ.โพธาราม </t>
  </si>
  <si>
    <r>
      <rPr>
        <sz val="14"/>
        <color theme="1"/>
        <rFont val="TH SarabunIT๙"/>
        <family val="2"/>
      </rPr>
      <t>หมู่ที่  11 บ้านดอนโพ ต</t>
    </r>
    <r>
      <rPr>
        <sz val="14"/>
        <color theme="1"/>
        <rFont val="TH SarabunPSK"/>
        <family val="2"/>
      </rPr>
      <t xml:space="preserve">.บ้านสิงห์ </t>
    </r>
  </si>
  <si>
    <t>อ.โพธาราม  จ.ราชบุรี ถวายแด่</t>
  </si>
  <si>
    <t>ศาสตราจารย์ ดร.สมเด็จพระเจ้าน้อง</t>
  </si>
  <si>
    <t xml:space="preserve">หมู่ที่  11  ต.บ้านสิงห์ อ.โพธาราม </t>
  </si>
  <si>
    <t xml:space="preserve">หมู่ที่ 12 ต.บ้านสิงห์  อ.โพธาราม </t>
  </si>
  <si>
    <t xml:space="preserve">หมู่ที่ 12  บ้านสิงห์  ต.บ้านสิงห์ </t>
  </si>
  <si>
    <t>อ.โพธาราม จ.ราชบุรี ถวายแด่</t>
  </si>
  <si>
    <t>ศาสตราจารย์ ดร. สมเด็จพระเจ้าน้อง</t>
  </si>
  <si>
    <t>โครงการสืบสานพระราชปณิธานสม</t>
  </si>
  <si>
    <t>12 ต.บ้านสิงห์ อ.โพธาราม จ.ราชบุรี</t>
  </si>
  <si>
    <t xml:space="preserve">เด็จย่า ต้านภัยมะเร็งเต้านม  หมู่ที่ </t>
  </si>
  <si>
    <t>โครงการวันเฉลิมพระชนมพรรษา</t>
  </si>
  <si>
    <t xml:space="preserve"> สมเด็จพระบรมราชินีนาถฯ</t>
  </si>
  <si>
    <t>โครงการแข่งขันความเป็นเลิศทาง</t>
  </si>
  <si>
    <t>วิชาการระดับภาคกลางและระดับ</t>
  </si>
  <si>
    <t>ประเทศ</t>
  </si>
  <si>
    <t>โครงการสนับสนุนค่าใช้จ่ายในการ</t>
  </si>
  <si>
    <t>บริหารสถานศึกษา(ค่าจัดการเรียน</t>
  </si>
  <si>
    <t>การสอน (รายหัว))</t>
  </si>
  <si>
    <t>โครงการสนับสนุนค่าใช้จ่ายใน</t>
  </si>
  <si>
    <t>การบริหารสถานศึกษา ค่าใช้จ่าย</t>
  </si>
  <si>
    <t>ในการจัดการศึกษาสำหรับศพด.</t>
  </si>
  <si>
    <t>(ค่าหนังสือเรียน ค่าอุปกรณ์การ</t>
  </si>
  <si>
    <t>เรียน ค่าเครื่องแบบนักเรียนและ</t>
  </si>
  <si>
    <t>อาหารกลางวัน)</t>
  </si>
  <si>
    <t>การบริหารสถานศึกษา (ค่า</t>
  </si>
  <si>
    <t>โครงการจ้างครูสอนให้ตรงวิชาเอก</t>
  </si>
  <si>
    <t>และสาระการเรียนรู้เพื่อยกระดับผล</t>
  </si>
  <si>
    <t>สัมฤทธิ์ทางการเรียน</t>
  </si>
  <si>
    <t>โครงการพัฒนาเด็กและเยาวชน</t>
  </si>
  <si>
    <t>1.เพื่อให้ อถล.มีความรู้ในการบริหาร</t>
  </si>
  <si>
    <t>จัดการสิ่งปฏิกูลมูลฝอยการปกป้องและ</t>
  </si>
  <si>
    <t>2.เพื่อเฝ้าระวังสอดส่องดูแลรวมทั้ง</t>
  </si>
  <si>
    <t>รายงานสถานการณ์การบริหารจัดการ</t>
  </si>
  <si>
    <t>สิ่งปฏิกูลมูลฝอยการปกป้องและรักษา</t>
  </si>
  <si>
    <t>ชาติและสิ่งแวดล้อม</t>
  </si>
  <si>
    <t>3.สื่อสารเผยแพร่ประชาสัมพันธ์ข้อมูล</t>
  </si>
  <si>
    <t>ข่าวสารและกิจกรรมเพื่อเสริมสร้างจิต</t>
  </si>
  <si>
    <t xml:space="preserve">สำนึกด้านการบริหารจัดการสิ่งปฏิกูลมูล </t>
  </si>
  <si>
    <t>ฝอยการปกป้องและรักษาทรัพยากรธรรม</t>
  </si>
  <si>
    <t>1.1  กลยุทธ์  ก่อสร้างปรับปรุง บำรุงรักษา ถนน ตรอก ซอย ทางเดินเท้า ท่อระบายน้ำ</t>
  </si>
  <si>
    <t>ทรัพยากรธรรมชาติและสิ่งแวดล้อมใน</t>
  </si>
  <si>
    <t>พื้นที่</t>
  </si>
  <si>
    <t>รักษาปกป้องและรักษาทรัพยากร</t>
  </si>
  <si>
    <t>โครงการให้ความรู้เกี่ยวกับ</t>
  </si>
  <si>
    <t>ค่าใช้จ่ายในโครงการปกป้อง</t>
  </si>
  <si>
    <t>สถาบันสำคัญของชาติ</t>
  </si>
  <si>
    <t>โครงการพัฒนานักกีฬาและเข้า</t>
  </si>
  <si>
    <t>ร่วมการแข่งขันกับหน่วยงานอื่น</t>
  </si>
  <si>
    <t>อนุบาลโพธาราม</t>
  </si>
  <si>
    <t>โครงการสนับสนุนวัสดุอุปกรณ์</t>
  </si>
  <si>
    <t>กีฬาให้แก่ชุมชน</t>
  </si>
  <si>
    <t>จัดหาวัสดุอุปกรณ์ให้แก่ขุมชนใน</t>
  </si>
  <si>
    <t>เขตเทศบาล ทั้ง 12 ชุมชน</t>
  </si>
  <si>
    <t>จัดอบรมและศึกษาดูงานของ</t>
  </si>
  <si>
    <t>เทศบาลประกอบด้วย สมาชิก</t>
  </si>
  <si>
    <t xml:space="preserve">สภาเทศบาล พนักงานเทศบาล </t>
  </si>
  <si>
    <t>ลูกจ้างประจำและพนักงานจ้าง</t>
  </si>
  <si>
    <t xml:space="preserve"> -</t>
  </si>
  <si>
    <t>รวม 4 โครงการ</t>
  </si>
  <si>
    <t>(3) แผนงานการศาสนา วัฒนธรรมและนันทนาการ</t>
  </si>
  <si>
    <t>รวม 1 โครงการ</t>
  </si>
  <si>
    <t>รวม 12 โครงการ</t>
  </si>
  <si>
    <t>กันยายน</t>
  </si>
  <si>
    <t>12 เดือน</t>
  </si>
  <si>
    <t>พฤษภาคม</t>
  </si>
  <si>
    <t>มกราคม</t>
  </si>
  <si>
    <t>มีนาคม</t>
  </si>
  <si>
    <t xml:space="preserve">     </t>
  </si>
  <si>
    <t>โครงการสงเคราะห์และจัด</t>
  </si>
  <si>
    <t>สวัสดิการให้กับคนพิการ/</t>
  </si>
  <si>
    <t>ผู้ด้อยโอกาสหรือผู้ยากไร้</t>
  </si>
  <si>
    <t>จ่ายเงินสงเคราะห์ให้คนพิการ/</t>
  </si>
  <si>
    <t>ผู้ด้อยโอกาสหรือผู้ยากไร้ใน</t>
  </si>
  <si>
    <t>ตำบลบ้านสิงห์ จำนวน 50 ราย</t>
  </si>
  <si>
    <t>งานพัฒนา</t>
  </si>
  <si>
    <t>ชุมชน</t>
  </si>
  <si>
    <t>สิงหาคม</t>
  </si>
  <si>
    <t>เมษายน</t>
  </si>
  <si>
    <t>ธันวาคม</t>
  </si>
  <si>
    <t>มิถุนายน</t>
  </si>
  <si>
    <t>กรกฎาคม</t>
  </si>
  <si>
    <t xml:space="preserve"> - </t>
  </si>
  <si>
    <t>กรกฎาคม -</t>
  </si>
  <si>
    <t>กรกฎาคม-</t>
  </si>
  <si>
    <t>ตามมติคณะ</t>
  </si>
  <si>
    <t>รัฐมนตรีหรือ</t>
  </si>
  <si>
    <t>รัฐบาลกำหด</t>
  </si>
  <si>
    <t>มกราคม 2567</t>
  </si>
  <si>
    <t>ธันวาคม 2566</t>
  </si>
  <si>
    <t>โครงการอบรมและสัมมนา</t>
  </si>
  <si>
    <t>บุคลากรของเทศบาล</t>
  </si>
  <si>
    <t>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</si>
</sst>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4.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IT๙"/>
      <family val="2"/>
    </font>
    <font>
      <sz val="13"/>
      <color theme="1"/>
      <name val="TH SarabunIT๙"/>
      <family val="2"/>
    </font>
    <font>
      <sz val="16"/>
      <name val="TH SarabunPSK"/>
      <family val="2"/>
    </font>
    <font>
      <b/>
      <sz val="14"/>
      <color theme="1"/>
      <name val="TH SarabunIT๙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quotePrefix="1" applyFont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7" xfId="1" applyNumberFormat="1" applyFont="1" applyBorder="1"/>
    <xf numFmtId="164" fontId="1" fillId="0" borderId="3" xfId="1" applyNumberFormat="1" applyFont="1" applyBorder="1"/>
    <xf numFmtId="164" fontId="1" fillId="0" borderId="5" xfId="1" applyNumberFormat="1" applyFont="1" applyBorder="1"/>
    <xf numFmtId="164" fontId="1" fillId="0" borderId="12" xfId="1" applyNumberFormat="1" applyFont="1" applyBorder="1"/>
    <xf numFmtId="164" fontId="1" fillId="0" borderId="0" xfId="1" applyNumberFormat="1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0" fillId="0" borderId="0" xfId="0" applyBorder="1"/>
    <xf numFmtId="0" fontId="9" fillId="0" borderId="3" xfId="0" applyFont="1" applyBorder="1"/>
    <xf numFmtId="0" fontId="0" fillId="0" borderId="3" xfId="0" applyBorder="1"/>
    <xf numFmtId="0" fontId="7" fillId="0" borderId="15" xfId="0" applyFont="1" applyBorder="1"/>
    <xf numFmtId="0" fontId="8" fillId="0" borderId="3" xfId="0" applyFont="1" applyBorder="1"/>
    <xf numFmtId="0" fontId="10" fillId="0" borderId="3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16" xfId="0" applyFont="1" applyBorder="1"/>
    <xf numFmtId="0" fontId="6" fillId="0" borderId="7" xfId="0" applyFont="1" applyBorder="1"/>
    <xf numFmtId="0" fontId="6" fillId="0" borderId="3" xfId="0" applyFont="1" applyBorder="1"/>
    <xf numFmtId="0" fontId="1" fillId="0" borderId="16" xfId="0" applyFont="1" applyBorder="1" applyAlignment="1">
      <alignment horizontal="center"/>
    </xf>
    <xf numFmtId="0" fontId="11" fillId="0" borderId="16" xfId="0" applyFont="1" applyBorder="1"/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8" xfId="0" applyFont="1" applyBorder="1"/>
    <xf numFmtId="0" fontId="4" fillId="0" borderId="7" xfId="0" applyFont="1" applyBorder="1"/>
    <xf numFmtId="0" fontId="1" fillId="0" borderId="19" xfId="0" applyFont="1" applyBorder="1"/>
    <xf numFmtId="0" fontId="13" fillId="0" borderId="16" xfId="0" applyFont="1" applyBorder="1" applyAlignment="1"/>
    <xf numFmtId="0" fontId="13" fillId="0" borderId="16" xfId="0" applyNumberFormat="1" applyFont="1" applyBorder="1"/>
    <xf numFmtId="0" fontId="13" fillId="0" borderId="16" xfId="0" applyFont="1" applyBorder="1" applyAlignment="1">
      <alignment horizontal="left"/>
    </xf>
    <xf numFmtId="0" fontId="13" fillId="0" borderId="0" xfId="0" applyFont="1" applyBorder="1" applyAlignment="1"/>
    <xf numFmtId="0" fontId="7" fillId="0" borderId="12" xfId="0" applyFont="1" applyBorder="1"/>
    <xf numFmtId="0" fontId="1" fillId="0" borderId="0" xfId="0" applyFont="1" applyBorder="1" applyAlignment="1">
      <alignment horizontal="left" textRotation="180"/>
    </xf>
    <xf numFmtId="0" fontId="4" fillId="0" borderId="3" xfId="0" applyFont="1" applyBorder="1"/>
    <xf numFmtId="0" fontId="7" fillId="0" borderId="17" xfId="0" applyFont="1" applyBorder="1"/>
    <xf numFmtId="0" fontId="7" fillId="0" borderId="20" xfId="0" applyFont="1" applyBorder="1"/>
    <xf numFmtId="0" fontId="7" fillId="0" borderId="17" xfId="0" applyFont="1" applyFill="1" applyBorder="1"/>
    <xf numFmtId="0" fontId="7" fillId="0" borderId="16" xfId="0" applyFont="1" applyBorder="1"/>
    <xf numFmtId="0" fontId="1" fillId="0" borderId="7" xfId="0" applyFont="1" applyBorder="1" applyAlignment="1"/>
    <xf numFmtId="0" fontId="2" fillId="0" borderId="12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2" xfId="0" applyFont="1" applyBorder="1"/>
    <xf numFmtId="0" fontId="1" fillId="0" borderId="19" xfId="0" applyFont="1" applyBorder="1" applyAlignment="1">
      <alignment horizontal="center"/>
    </xf>
    <xf numFmtId="0" fontId="7" fillId="0" borderId="16" xfId="0" applyNumberFormat="1" applyFont="1" applyBorder="1"/>
    <xf numFmtId="0" fontId="5" fillId="0" borderId="0" xfId="0" applyFont="1" applyBorder="1"/>
    <xf numFmtId="0" fontId="2" fillId="0" borderId="0" xfId="0" applyFont="1" applyBorder="1"/>
    <xf numFmtId="164" fontId="2" fillId="0" borderId="0" xfId="1" applyNumberFormat="1" applyFont="1" applyBorder="1"/>
    <xf numFmtId="0" fontId="6" fillId="0" borderId="16" xfId="0" applyFont="1" applyBorder="1" applyAlignment="1">
      <alignment horizontal="left"/>
    </xf>
    <xf numFmtId="0" fontId="13" fillId="0" borderId="16" xfId="0" applyNumberFormat="1" applyFont="1" applyFill="1" applyBorder="1"/>
    <xf numFmtId="0" fontId="7" fillId="0" borderId="18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3" fillId="0" borderId="18" xfId="0" applyNumberFormat="1" applyFont="1" applyFill="1" applyBorder="1"/>
    <xf numFmtId="0" fontId="13" fillId="0" borderId="18" xfId="0" applyFont="1" applyBorder="1" applyAlignment="1">
      <alignment horizontal="left"/>
    </xf>
    <xf numFmtId="0" fontId="13" fillId="0" borderId="7" xfId="0" applyNumberFormat="1" applyFont="1" applyFill="1" applyBorder="1"/>
    <xf numFmtId="0" fontId="13" fillId="0" borderId="3" xfId="0" applyFont="1" applyBorder="1" applyAlignment="1">
      <alignment horizontal="left"/>
    </xf>
    <xf numFmtId="0" fontId="7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2" fillId="2" borderId="1" xfId="1" applyNumberFormat="1" applyFont="1" applyFill="1" applyBorder="1"/>
    <xf numFmtId="0" fontId="4" fillId="0" borderId="16" xfId="0" applyFont="1" applyBorder="1"/>
    <xf numFmtId="164" fontId="4" fillId="0" borderId="3" xfId="1" applyNumberFormat="1" applyFont="1" applyBorder="1"/>
    <xf numFmtId="0" fontId="2" fillId="2" borderId="14" xfId="0" applyFont="1" applyFill="1" applyBorder="1" applyAlignment="1">
      <alignment horizontal="center"/>
    </xf>
    <xf numFmtId="0" fontId="0" fillId="2" borderId="1" xfId="0" applyFill="1" applyBorder="1"/>
    <xf numFmtId="164" fontId="2" fillId="2" borderId="1" xfId="0" applyNumberFormat="1" applyFont="1" applyFill="1" applyBorder="1"/>
    <xf numFmtId="164" fontId="14" fillId="2" borderId="1" xfId="1" applyNumberFormat="1" applyFont="1" applyFill="1" applyBorder="1"/>
    <xf numFmtId="164" fontId="1" fillId="0" borderId="4" xfId="1" applyNumberFormat="1" applyFont="1" applyBorder="1"/>
    <xf numFmtId="164" fontId="1" fillId="2" borderId="1" xfId="1" applyNumberFormat="1" applyFont="1" applyFill="1" applyBorder="1"/>
    <xf numFmtId="0" fontId="1" fillId="0" borderId="21" xfId="0" applyFont="1" applyBorder="1"/>
    <xf numFmtId="0" fontId="1" fillId="3" borderId="0" xfId="0" applyFont="1" applyFill="1" applyBorder="1" applyAlignment="1">
      <alignment vertical="center" textRotation="180"/>
    </xf>
    <xf numFmtId="0" fontId="6" fillId="0" borderId="4" xfId="0" applyFont="1" applyBorder="1"/>
    <xf numFmtId="0" fontId="1" fillId="0" borderId="22" xfId="0" applyFont="1" applyBorder="1"/>
    <xf numFmtId="0" fontId="1" fillId="0" borderId="0" xfId="0" applyFont="1" applyAlignment="1">
      <alignment horizontal="left"/>
    </xf>
    <xf numFmtId="0" fontId="15" fillId="0" borderId="18" xfId="0" applyNumberFormat="1" applyFont="1" applyBorder="1"/>
    <xf numFmtId="0" fontId="13" fillId="0" borderId="18" xfId="0" applyNumberFormat="1" applyFont="1" applyBorder="1"/>
    <xf numFmtId="0" fontId="13" fillId="0" borderId="7" xfId="0" applyNumberFormat="1" applyFont="1" applyBorder="1"/>
    <xf numFmtId="0" fontId="13" fillId="0" borderId="3" xfId="0" applyNumberFormat="1" applyFont="1" applyBorder="1"/>
    <xf numFmtId="0" fontId="2" fillId="2" borderId="14" xfId="0" applyFont="1" applyFill="1" applyBorder="1" applyAlignment="1">
      <alignment horizontal="center"/>
    </xf>
    <xf numFmtId="0" fontId="0" fillId="3" borderId="12" xfId="0" applyFill="1" applyBorder="1"/>
    <xf numFmtId="0" fontId="2" fillId="3" borderId="12" xfId="0" applyFont="1" applyFill="1" applyBorder="1" applyAlignment="1">
      <alignment horizontal="center"/>
    </xf>
    <xf numFmtId="164" fontId="2" fillId="3" borderId="12" xfId="0" applyNumberFormat="1" applyFont="1" applyFill="1" applyBorder="1"/>
    <xf numFmtId="0" fontId="1" fillId="0" borderId="0" xfId="0" applyFont="1" applyAlignment="1">
      <alignment horizontal="left"/>
    </xf>
    <xf numFmtId="0" fontId="6" fillId="0" borderId="18" xfId="0" applyFont="1" applyBorder="1"/>
    <xf numFmtId="0" fontId="13" fillId="0" borderId="0" xfId="0" applyFont="1" applyBorder="1" applyAlignment="1">
      <alignment horizontal="left"/>
    </xf>
    <xf numFmtId="0" fontId="0" fillId="0" borderId="8" xfId="0" applyBorder="1"/>
    <xf numFmtId="164" fontId="1" fillId="0" borderId="8" xfId="1" applyNumberFormat="1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/>
    <xf numFmtId="0" fontId="2" fillId="0" borderId="4" xfId="0" applyFont="1" applyBorder="1"/>
    <xf numFmtId="0" fontId="17" fillId="0" borderId="4" xfId="0" applyFont="1" applyBorder="1"/>
    <xf numFmtId="0" fontId="14" fillId="0" borderId="7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23" xfId="0" applyFont="1" applyBorder="1"/>
    <xf numFmtId="164" fontId="4" fillId="0" borderId="7" xfId="1" applyNumberFormat="1" applyFont="1" applyBorder="1"/>
    <xf numFmtId="0" fontId="4" fillId="0" borderId="24" xfId="0" applyFont="1" applyBorder="1"/>
    <xf numFmtId="0" fontId="18" fillId="0" borderId="3" xfId="0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20" xfId="0" applyFont="1" applyBorder="1"/>
    <xf numFmtId="0" fontId="4" fillId="0" borderId="2" xfId="0" applyFont="1" applyBorder="1"/>
    <xf numFmtId="3" fontId="4" fillId="0" borderId="26" xfId="0" applyNumberFormat="1" applyFont="1" applyBorder="1"/>
    <xf numFmtId="0" fontId="4" fillId="0" borderId="0" xfId="0" applyFont="1" applyBorder="1"/>
    <xf numFmtId="164" fontId="4" fillId="0" borderId="8" xfId="1" applyNumberFormat="1" applyFont="1" applyBorder="1"/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164" fontId="4" fillId="0" borderId="4" xfId="1" applyNumberFormat="1" applyFont="1" applyBorder="1"/>
    <xf numFmtId="0" fontId="18" fillId="0" borderId="4" xfId="0" applyFont="1" applyBorder="1"/>
    <xf numFmtId="0" fontId="4" fillId="0" borderId="25" xfId="0" applyFont="1" applyBorder="1"/>
    <xf numFmtId="0" fontId="2" fillId="0" borderId="2" xfId="0" applyFont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164" fontId="4" fillId="0" borderId="12" xfId="1" applyNumberFormat="1" applyFont="1" applyBorder="1"/>
    <xf numFmtId="0" fontId="18" fillId="0" borderId="12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/>
    <xf numFmtId="0" fontId="18" fillId="0" borderId="0" xfId="0" applyFont="1" applyBorder="1"/>
    <xf numFmtId="0" fontId="18" fillId="0" borderId="0" xfId="0" applyFont="1"/>
    <xf numFmtId="0" fontId="10" fillId="0" borderId="8" xfId="0" applyFont="1" applyBorder="1"/>
    <xf numFmtId="0" fontId="10" fillId="0" borderId="0" xfId="0" applyFont="1" applyBorder="1"/>
    <xf numFmtId="0" fontId="4" fillId="3" borderId="0" xfId="0" applyFont="1" applyFill="1" applyBorder="1" applyAlignment="1">
      <alignment vertical="center" textRotation="180"/>
    </xf>
    <xf numFmtId="0" fontId="10" fillId="0" borderId="12" xfId="0" applyFont="1" applyBorder="1"/>
    <xf numFmtId="0" fontId="10" fillId="0" borderId="4" xfId="0" applyFont="1" applyBorder="1"/>
    <xf numFmtId="0" fontId="10" fillId="0" borderId="21" xfId="0" applyFont="1" applyBorder="1"/>
    <xf numFmtId="0" fontId="4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/>
    <xf numFmtId="0" fontId="1" fillId="0" borderId="0" xfId="0" applyFont="1" applyAlignment="1">
      <alignment horizontal="right" textRotation="180"/>
    </xf>
    <xf numFmtId="0" fontId="4" fillId="3" borderId="0" xfId="0" applyFont="1" applyFill="1" applyBorder="1" applyAlignment="1">
      <alignment horizontal="right" vertical="center" textRotation="180"/>
    </xf>
    <xf numFmtId="0" fontId="1" fillId="3" borderId="0" xfId="0" applyFont="1" applyFill="1" applyBorder="1" applyAlignment="1">
      <alignment horizontal="right" vertical="center" textRotation="180"/>
    </xf>
    <xf numFmtId="0" fontId="2" fillId="0" borderId="0" xfId="0" applyFont="1" applyBorder="1" applyAlignment="1">
      <alignment horizontal="center"/>
    </xf>
    <xf numFmtId="0" fontId="20" fillId="0" borderId="0" xfId="0" applyFont="1" applyBorder="1"/>
    <xf numFmtId="164" fontId="4" fillId="0" borderId="3" xfId="1" applyNumberFormat="1" applyFont="1" applyBorder="1" applyAlignment="1">
      <alignment horizontal="center"/>
    </xf>
    <xf numFmtId="0" fontId="20" fillId="0" borderId="7" xfId="0" applyFont="1" applyBorder="1"/>
    <xf numFmtId="0" fontId="4" fillId="0" borderId="16" xfId="0" applyFont="1" applyBorder="1" applyAlignment="1">
      <alignment horizontal="center"/>
    </xf>
    <xf numFmtId="0" fontId="20" fillId="0" borderId="3" xfId="0" applyFont="1" applyBorder="1"/>
    <xf numFmtId="0" fontId="4" fillId="0" borderId="16" xfId="0" applyFont="1" applyBorder="1" applyAlignment="1">
      <alignment horizontal="left"/>
    </xf>
    <xf numFmtId="0" fontId="20" fillId="0" borderId="4" xfId="0" applyFont="1" applyBorder="1"/>
    <xf numFmtId="0" fontId="4" fillId="0" borderId="22" xfId="0" applyFont="1" applyBorder="1"/>
    <xf numFmtId="0" fontId="4" fillId="0" borderId="17" xfId="0" applyFont="1" applyBorder="1"/>
    <xf numFmtId="0" fontId="14" fillId="0" borderId="7" xfId="0" applyFont="1" applyBorder="1" applyAlignment="1"/>
    <xf numFmtId="0" fontId="4" fillId="0" borderId="26" xfId="0" applyFont="1" applyBorder="1"/>
    <xf numFmtId="0" fontId="18" fillId="0" borderId="21" xfId="0" applyFont="1" applyBorder="1"/>
    <xf numFmtId="0" fontId="18" fillId="0" borderId="8" xfId="0" applyFont="1" applyBorder="1"/>
    <xf numFmtId="0" fontId="20" fillId="0" borderId="12" xfId="0" applyFont="1" applyBorder="1"/>
    <xf numFmtId="0" fontId="20" fillId="0" borderId="2" xfId="0" applyFont="1" applyBorder="1"/>
    <xf numFmtId="0" fontId="4" fillId="0" borderId="29" xfId="0" applyFont="1" applyBorder="1"/>
    <xf numFmtId="0" fontId="6" fillId="0" borderId="2" xfId="0" applyFont="1" applyBorder="1"/>
    <xf numFmtId="0" fontId="0" fillId="0" borderId="21" xfId="0" applyBorder="1"/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0" fillId="0" borderId="12" xfId="0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20" fillId="0" borderId="21" xfId="0" applyFont="1" applyBorder="1"/>
    <xf numFmtId="0" fontId="0" fillId="0" borderId="4" xfId="0" applyBorder="1"/>
    <xf numFmtId="0" fontId="4" fillId="0" borderId="31" xfId="0" applyFont="1" applyBorder="1"/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164" fontId="20" fillId="0" borderId="2" xfId="1" applyNumberFormat="1" applyFont="1" applyBorder="1"/>
    <xf numFmtId="0" fontId="12" fillId="0" borderId="16" xfId="0" applyFont="1" applyBorder="1"/>
    <xf numFmtId="0" fontId="12" fillId="0" borderId="18" xfId="0" applyFont="1" applyBorder="1"/>
    <xf numFmtId="0" fontId="22" fillId="0" borderId="16" xfId="0" applyFont="1" applyBorder="1"/>
    <xf numFmtId="0" fontId="21" fillId="0" borderId="22" xfId="0" applyFont="1" applyBorder="1"/>
    <xf numFmtId="0" fontId="7" fillId="0" borderId="3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17" xfId="0" applyFont="1" applyFill="1" applyBorder="1"/>
    <xf numFmtId="0" fontId="7" fillId="0" borderId="34" xfId="0" applyFont="1" applyBorder="1"/>
    <xf numFmtId="0" fontId="7" fillId="0" borderId="34" xfId="0" applyFont="1" applyFill="1" applyBorder="1"/>
    <xf numFmtId="0" fontId="6" fillId="0" borderId="32" xfId="0" applyFont="1" applyBorder="1"/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7" fillId="0" borderId="32" xfId="0" applyNumberFormat="1" applyFont="1" applyBorder="1"/>
    <xf numFmtId="0" fontId="10" fillId="0" borderId="26" xfId="0" applyFont="1" applyBorder="1"/>
    <xf numFmtId="164" fontId="0" fillId="0" borderId="0" xfId="0" applyNumberFormat="1"/>
    <xf numFmtId="0" fontId="1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/>
    <xf numFmtId="164" fontId="4" fillId="0" borderId="5" xfId="1" applyNumberFormat="1" applyFont="1" applyBorder="1"/>
    <xf numFmtId="0" fontId="4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19" xfId="0" applyNumberFormat="1" applyFont="1" applyBorder="1" applyAlignment="1">
      <alignment horizontal="left"/>
    </xf>
    <xf numFmtId="0" fontId="6" fillId="0" borderId="1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right" textRotation="180"/>
    </xf>
    <xf numFmtId="0" fontId="4" fillId="0" borderId="0" xfId="0" applyFont="1" applyBorder="1" applyAlignment="1">
      <alignment horizontal="right" textRotation="180"/>
    </xf>
    <xf numFmtId="164" fontId="20" fillId="0" borderId="12" xfId="1" applyNumberFormat="1" applyFont="1" applyBorder="1"/>
    <xf numFmtId="164" fontId="20" fillId="0" borderId="28" xfId="1" applyNumberFormat="1" applyFont="1" applyBorder="1"/>
    <xf numFmtId="164" fontId="20" fillId="0" borderId="4" xfId="1" applyNumberFormat="1" applyFont="1" applyBorder="1"/>
    <xf numFmtId="164" fontId="20" fillId="0" borderId="0" xfId="1" applyNumberFormat="1" applyFont="1" applyBorder="1"/>
    <xf numFmtId="164" fontId="20" fillId="0" borderId="3" xfId="1" applyNumberFormat="1" applyFont="1" applyBorder="1"/>
    <xf numFmtId="164" fontId="6" fillId="0" borderId="4" xfId="1" applyNumberFormat="1" applyFont="1" applyBorder="1"/>
    <xf numFmtId="164" fontId="20" fillId="0" borderId="7" xfId="1" applyNumberFormat="1" applyFont="1" applyBorder="1"/>
    <xf numFmtId="164" fontId="6" fillId="0" borderId="2" xfId="1" applyNumberFormat="1" applyFont="1" applyBorder="1" applyAlignment="1">
      <alignment horizontal="center"/>
    </xf>
    <xf numFmtId="164" fontId="6" fillId="0" borderId="3" xfId="1" applyNumberFormat="1" applyFont="1" applyBorder="1"/>
    <xf numFmtId="164" fontId="6" fillId="0" borderId="2" xfId="1" applyNumberFormat="1" applyFont="1" applyBorder="1"/>
    <xf numFmtId="164" fontId="6" fillId="4" borderId="2" xfId="0" applyNumberFormat="1" applyFont="1" applyFill="1" applyBorder="1"/>
    <xf numFmtId="164" fontId="6" fillId="0" borderId="7" xfId="1" applyNumberFormat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7" fontId="21" fillId="0" borderId="8" xfId="0" quotePrefix="1" applyNumberFormat="1" applyFont="1" applyBorder="1" applyAlignment="1">
      <alignment horizontal="center"/>
    </xf>
    <xf numFmtId="0" fontId="23" fillId="0" borderId="21" xfId="0" applyFont="1" applyBorder="1"/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center"/>
    </xf>
    <xf numFmtId="0" fontId="21" fillId="0" borderId="3" xfId="0" quotePrefix="1" applyFont="1" applyBorder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</xdr:row>
      <xdr:rowOff>133350</xdr:rowOff>
    </xdr:from>
    <xdr:to>
      <xdr:col>17</xdr:col>
      <xdr:colOff>228600</xdr:colOff>
      <xdr:row>12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>
          <a:off x="8039100" y="22602825"/>
          <a:ext cx="2428875" cy="190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34</xdr:row>
      <xdr:rowOff>133350</xdr:rowOff>
    </xdr:from>
    <xdr:to>
      <xdr:col>17</xdr:col>
      <xdr:colOff>228600</xdr:colOff>
      <xdr:row>34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>
          <a:off x="7562850" y="3352800"/>
          <a:ext cx="2428875" cy="190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57</xdr:row>
      <xdr:rowOff>133350</xdr:rowOff>
    </xdr:from>
    <xdr:to>
      <xdr:col>17</xdr:col>
      <xdr:colOff>228600</xdr:colOff>
      <xdr:row>57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>
          <a:off x="7562850" y="8705850"/>
          <a:ext cx="2428875" cy="190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12</xdr:row>
      <xdr:rowOff>76200</xdr:rowOff>
    </xdr:from>
    <xdr:to>
      <xdr:col>18</xdr:col>
      <xdr:colOff>19050</xdr:colOff>
      <xdr:row>12</xdr:row>
      <xdr:rowOff>76200</xdr:rowOff>
    </xdr:to>
    <xdr:cxnSp macro="">
      <xdr:nvCxnSpPr>
        <xdr:cNvPr id="2" name="ลูกศรเชื่อมต่อแบบตรง 1"/>
        <xdr:cNvCxnSpPr/>
      </xdr:nvCxnSpPr>
      <xdr:spPr>
        <a:xfrm>
          <a:off x="8296275" y="3295650"/>
          <a:ext cx="16859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257175</xdr:rowOff>
    </xdr:from>
    <xdr:to>
      <xdr:col>18</xdr:col>
      <xdr:colOff>0</xdr:colOff>
      <xdr:row>14</xdr:row>
      <xdr:rowOff>1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677150" y="3743325"/>
          <a:ext cx="220980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</xdr:row>
      <xdr:rowOff>0</xdr:rowOff>
    </xdr:from>
    <xdr:to>
      <xdr:col>17</xdr:col>
      <xdr:colOff>247650</xdr:colOff>
      <xdr:row>21</xdr:row>
      <xdr:rowOff>19051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9077325" y="5610225"/>
          <a:ext cx="1352550" cy="1905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57150</xdr:rowOff>
    </xdr:from>
    <xdr:to>
      <xdr:col>18</xdr:col>
      <xdr:colOff>0</xdr:colOff>
      <xdr:row>30</xdr:row>
      <xdr:rowOff>66675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9077325" y="8343900"/>
          <a:ext cx="13811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0</xdr:rowOff>
    </xdr:from>
    <xdr:to>
      <xdr:col>17</xdr:col>
      <xdr:colOff>257175</xdr:colOff>
      <xdr:row>36</xdr:row>
      <xdr:rowOff>9525</xdr:rowOff>
    </xdr:to>
    <xdr:cxnSp macro="">
      <xdr:nvCxnSpPr>
        <xdr:cNvPr id="9" name="ลูกศรเชื่อมต่อแบบตรง 8"/>
        <xdr:cNvCxnSpPr/>
      </xdr:nvCxnSpPr>
      <xdr:spPr>
        <a:xfrm>
          <a:off x="9077325" y="9886950"/>
          <a:ext cx="13620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44</xdr:row>
      <xdr:rowOff>0</xdr:rowOff>
    </xdr:from>
    <xdr:to>
      <xdr:col>17</xdr:col>
      <xdr:colOff>257175</xdr:colOff>
      <xdr:row>44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9077325" y="11763375"/>
          <a:ext cx="13620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50</xdr:row>
      <xdr:rowOff>0</xdr:rowOff>
    </xdr:from>
    <xdr:to>
      <xdr:col>17</xdr:col>
      <xdr:colOff>238125</xdr:colOff>
      <xdr:row>50</xdr:row>
      <xdr:rowOff>0</xdr:rowOff>
    </xdr:to>
    <xdr:cxnSp macro="">
      <xdr:nvCxnSpPr>
        <xdr:cNvPr id="11" name="ลูกศรเชื่อมต่อแบบตรง 10"/>
        <xdr:cNvCxnSpPr/>
      </xdr:nvCxnSpPr>
      <xdr:spPr>
        <a:xfrm>
          <a:off x="9077325" y="13363575"/>
          <a:ext cx="13430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59</xdr:row>
      <xdr:rowOff>0</xdr:rowOff>
    </xdr:from>
    <xdr:to>
      <xdr:col>17</xdr:col>
      <xdr:colOff>238125</xdr:colOff>
      <xdr:row>59</xdr:row>
      <xdr:rowOff>9525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9077325" y="15506700"/>
          <a:ext cx="13430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0</xdr:rowOff>
    </xdr:from>
    <xdr:to>
      <xdr:col>18</xdr:col>
      <xdr:colOff>9525</xdr:colOff>
      <xdr:row>63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9077325" y="16840200"/>
          <a:ext cx="13906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75</xdr:row>
      <xdr:rowOff>0</xdr:rowOff>
    </xdr:from>
    <xdr:to>
      <xdr:col>18</xdr:col>
      <xdr:colOff>9525</xdr:colOff>
      <xdr:row>75</xdr:row>
      <xdr:rowOff>9525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9077325" y="19516725"/>
          <a:ext cx="13906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81</xdr:row>
      <xdr:rowOff>0</xdr:rowOff>
    </xdr:from>
    <xdr:to>
      <xdr:col>18</xdr:col>
      <xdr:colOff>9525</xdr:colOff>
      <xdr:row>81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077325" y="21116925"/>
          <a:ext cx="13906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88</xdr:row>
      <xdr:rowOff>257175</xdr:rowOff>
    </xdr:from>
    <xdr:to>
      <xdr:col>17</xdr:col>
      <xdr:colOff>257175</xdr:colOff>
      <xdr:row>89</xdr:row>
      <xdr:rowOff>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9077325" y="22983825"/>
          <a:ext cx="13620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94</xdr:row>
      <xdr:rowOff>257175</xdr:rowOff>
    </xdr:from>
    <xdr:to>
      <xdr:col>17</xdr:col>
      <xdr:colOff>266700</xdr:colOff>
      <xdr:row>95</xdr:row>
      <xdr:rowOff>9525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9077325" y="24584025"/>
          <a:ext cx="137160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104</xdr:row>
      <xdr:rowOff>0</xdr:rowOff>
    </xdr:from>
    <xdr:to>
      <xdr:col>17</xdr:col>
      <xdr:colOff>257175</xdr:colOff>
      <xdr:row>104</xdr:row>
      <xdr:rowOff>9525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9077325" y="26736675"/>
          <a:ext cx="13620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108</xdr:row>
      <xdr:rowOff>0</xdr:rowOff>
    </xdr:from>
    <xdr:to>
      <xdr:col>17</xdr:col>
      <xdr:colOff>266700</xdr:colOff>
      <xdr:row>108</xdr:row>
      <xdr:rowOff>0</xdr:rowOff>
    </xdr:to>
    <xdr:cxnSp macro="">
      <xdr:nvCxnSpPr>
        <xdr:cNvPr id="19" name="ลูกศรเชื่อมต่อแบบตรง 18"/>
        <xdr:cNvCxnSpPr/>
      </xdr:nvCxnSpPr>
      <xdr:spPr>
        <a:xfrm>
          <a:off x="9077325" y="28070175"/>
          <a:ext cx="13716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119</xdr:row>
      <xdr:rowOff>257175</xdr:rowOff>
    </xdr:from>
    <xdr:to>
      <xdr:col>17</xdr:col>
      <xdr:colOff>238125</xdr:colOff>
      <xdr:row>120</xdr:row>
      <xdr:rowOff>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9077325" y="30737175"/>
          <a:ext cx="13430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126</xdr:row>
      <xdr:rowOff>1</xdr:rowOff>
    </xdr:from>
    <xdr:to>
      <xdr:col>17</xdr:col>
      <xdr:colOff>266700</xdr:colOff>
      <xdr:row>126</xdr:row>
      <xdr:rowOff>9525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9077325" y="32346901"/>
          <a:ext cx="1371600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134</xdr:row>
      <xdr:rowOff>0</xdr:rowOff>
    </xdr:from>
    <xdr:to>
      <xdr:col>18</xdr:col>
      <xdr:colOff>19050</xdr:colOff>
      <xdr:row>134</xdr:row>
      <xdr:rowOff>9525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9077325" y="34223325"/>
          <a:ext cx="14001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140</xdr:row>
      <xdr:rowOff>0</xdr:rowOff>
    </xdr:from>
    <xdr:to>
      <xdr:col>18</xdr:col>
      <xdr:colOff>9525</xdr:colOff>
      <xdr:row>140</xdr:row>
      <xdr:rowOff>0</xdr:rowOff>
    </xdr:to>
    <xdr:cxnSp macro="">
      <xdr:nvCxnSpPr>
        <xdr:cNvPr id="23" name="ลูกศรเชื่อมต่อแบบตรง 22"/>
        <xdr:cNvCxnSpPr/>
      </xdr:nvCxnSpPr>
      <xdr:spPr>
        <a:xfrm>
          <a:off x="9077325" y="35823525"/>
          <a:ext cx="13906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149</xdr:row>
      <xdr:rowOff>0</xdr:rowOff>
    </xdr:from>
    <xdr:to>
      <xdr:col>17</xdr:col>
      <xdr:colOff>247650</xdr:colOff>
      <xdr:row>149</xdr:row>
      <xdr:rowOff>19050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9077325" y="37966650"/>
          <a:ext cx="135255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154</xdr:row>
      <xdr:rowOff>0</xdr:rowOff>
    </xdr:from>
    <xdr:to>
      <xdr:col>18</xdr:col>
      <xdr:colOff>28575</xdr:colOff>
      <xdr:row>154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9077325" y="39300150"/>
          <a:ext cx="14097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165</xdr:row>
      <xdr:rowOff>0</xdr:rowOff>
    </xdr:from>
    <xdr:to>
      <xdr:col>18</xdr:col>
      <xdr:colOff>0</xdr:colOff>
      <xdr:row>165</xdr:row>
      <xdr:rowOff>0</xdr:rowOff>
    </xdr:to>
    <xdr:cxnSp macro="">
      <xdr:nvCxnSpPr>
        <xdr:cNvPr id="26" name="ลูกศรเชื่อมต่อแบบตรง 25"/>
        <xdr:cNvCxnSpPr/>
      </xdr:nvCxnSpPr>
      <xdr:spPr>
        <a:xfrm>
          <a:off x="9077325" y="41976675"/>
          <a:ext cx="13811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171</xdr:row>
      <xdr:rowOff>0</xdr:rowOff>
    </xdr:from>
    <xdr:to>
      <xdr:col>17</xdr:col>
      <xdr:colOff>247650</xdr:colOff>
      <xdr:row>171</xdr:row>
      <xdr:rowOff>9525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9077325" y="43576875"/>
          <a:ext cx="13525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179</xdr:row>
      <xdr:rowOff>0</xdr:rowOff>
    </xdr:from>
    <xdr:to>
      <xdr:col>17</xdr:col>
      <xdr:colOff>257175</xdr:colOff>
      <xdr:row>179</xdr:row>
      <xdr:rowOff>0</xdr:rowOff>
    </xdr:to>
    <xdr:cxnSp macro="">
      <xdr:nvCxnSpPr>
        <xdr:cNvPr id="28" name="ลูกศรเชื่อมต่อแบบตรง 27"/>
        <xdr:cNvCxnSpPr/>
      </xdr:nvCxnSpPr>
      <xdr:spPr>
        <a:xfrm>
          <a:off x="9077325" y="45453300"/>
          <a:ext cx="13620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184</xdr:row>
      <xdr:rowOff>0</xdr:rowOff>
    </xdr:from>
    <xdr:to>
      <xdr:col>18</xdr:col>
      <xdr:colOff>9525</xdr:colOff>
      <xdr:row>184</xdr:row>
      <xdr:rowOff>0</xdr:rowOff>
    </xdr:to>
    <xdr:cxnSp macro="">
      <xdr:nvCxnSpPr>
        <xdr:cNvPr id="29" name="ลูกศรเชื่อมต่อแบบตรง 28"/>
        <xdr:cNvCxnSpPr/>
      </xdr:nvCxnSpPr>
      <xdr:spPr>
        <a:xfrm>
          <a:off x="9077325" y="46786800"/>
          <a:ext cx="13906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194</xdr:row>
      <xdr:rowOff>0</xdr:rowOff>
    </xdr:from>
    <xdr:to>
      <xdr:col>17</xdr:col>
      <xdr:colOff>266700</xdr:colOff>
      <xdr:row>194</xdr:row>
      <xdr:rowOff>9525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9077325" y="49196625"/>
          <a:ext cx="13716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198</xdr:row>
      <xdr:rowOff>0</xdr:rowOff>
    </xdr:from>
    <xdr:to>
      <xdr:col>17</xdr:col>
      <xdr:colOff>257175</xdr:colOff>
      <xdr:row>198</xdr:row>
      <xdr:rowOff>0</xdr:rowOff>
    </xdr:to>
    <xdr:cxnSp macro="">
      <xdr:nvCxnSpPr>
        <xdr:cNvPr id="31" name="ลูกศรเชื่อมต่อแบบตรง 30"/>
        <xdr:cNvCxnSpPr/>
      </xdr:nvCxnSpPr>
      <xdr:spPr>
        <a:xfrm>
          <a:off x="9105900" y="50530125"/>
          <a:ext cx="13335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210</xdr:row>
      <xdr:rowOff>0</xdr:rowOff>
    </xdr:from>
    <xdr:to>
      <xdr:col>17</xdr:col>
      <xdr:colOff>266700</xdr:colOff>
      <xdr:row>210</xdr:row>
      <xdr:rowOff>0</xdr:rowOff>
    </xdr:to>
    <xdr:cxnSp macro="">
      <xdr:nvCxnSpPr>
        <xdr:cNvPr id="32" name="ลูกศรเชื่อมต่อแบบตรง 31"/>
        <xdr:cNvCxnSpPr/>
      </xdr:nvCxnSpPr>
      <xdr:spPr>
        <a:xfrm>
          <a:off x="9077325" y="53206650"/>
          <a:ext cx="13716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215</xdr:row>
      <xdr:rowOff>257175</xdr:rowOff>
    </xdr:from>
    <xdr:to>
      <xdr:col>17</xdr:col>
      <xdr:colOff>247650</xdr:colOff>
      <xdr:row>216</xdr:row>
      <xdr:rowOff>0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9077325" y="54797325"/>
          <a:ext cx="13525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224</xdr:row>
      <xdr:rowOff>0</xdr:rowOff>
    </xdr:from>
    <xdr:to>
      <xdr:col>17</xdr:col>
      <xdr:colOff>238125</xdr:colOff>
      <xdr:row>224</xdr:row>
      <xdr:rowOff>0</xdr:rowOff>
    </xdr:to>
    <xdr:cxnSp macro="">
      <xdr:nvCxnSpPr>
        <xdr:cNvPr id="34" name="ลูกศรเชื่อมต่อแบบตรง 33"/>
        <xdr:cNvCxnSpPr/>
      </xdr:nvCxnSpPr>
      <xdr:spPr>
        <a:xfrm>
          <a:off x="9077325" y="56683275"/>
          <a:ext cx="13430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229</xdr:row>
      <xdr:rowOff>0</xdr:rowOff>
    </xdr:from>
    <xdr:to>
      <xdr:col>17</xdr:col>
      <xdr:colOff>238125</xdr:colOff>
      <xdr:row>229</xdr:row>
      <xdr:rowOff>9525</xdr:rowOff>
    </xdr:to>
    <xdr:cxnSp macro="">
      <xdr:nvCxnSpPr>
        <xdr:cNvPr id="35" name="ลูกศรเชื่อมต่อแบบตรง 34"/>
        <xdr:cNvCxnSpPr/>
      </xdr:nvCxnSpPr>
      <xdr:spPr>
        <a:xfrm>
          <a:off x="9077325" y="58016775"/>
          <a:ext cx="13430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239</xdr:row>
      <xdr:rowOff>0</xdr:rowOff>
    </xdr:from>
    <xdr:to>
      <xdr:col>17</xdr:col>
      <xdr:colOff>257175</xdr:colOff>
      <xdr:row>239</xdr:row>
      <xdr:rowOff>19050</xdr:rowOff>
    </xdr:to>
    <xdr:cxnSp macro="">
      <xdr:nvCxnSpPr>
        <xdr:cNvPr id="36" name="ลูกศรเชื่อมต่อแบบตรง 35"/>
        <xdr:cNvCxnSpPr/>
      </xdr:nvCxnSpPr>
      <xdr:spPr>
        <a:xfrm>
          <a:off x="9077325" y="60426600"/>
          <a:ext cx="1362075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242</xdr:row>
      <xdr:rowOff>257175</xdr:rowOff>
    </xdr:from>
    <xdr:to>
      <xdr:col>17</xdr:col>
      <xdr:colOff>238125</xdr:colOff>
      <xdr:row>242</xdr:row>
      <xdr:rowOff>257175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9077325" y="61750575"/>
          <a:ext cx="13430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255</xdr:row>
      <xdr:rowOff>0</xdr:rowOff>
    </xdr:from>
    <xdr:to>
      <xdr:col>17</xdr:col>
      <xdr:colOff>266700</xdr:colOff>
      <xdr:row>255</xdr:row>
      <xdr:rowOff>9525</xdr:rowOff>
    </xdr:to>
    <xdr:cxnSp macro="">
      <xdr:nvCxnSpPr>
        <xdr:cNvPr id="38" name="ลูกศรเชื่อมต่อแบบตรง 37"/>
        <xdr:cNvCxnSpPr/>
      </xdr:nvCxnSpPr>
      <xdr:spPr>
        <a:xfrm>
          <a:off x="9067800" y="64436625"/>
          <a:ext cx="13811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261</xdr:row>
      <xdr:rowOff>257175</xdr:rowOff>
    </xdr:from>
    <xdr:to>
      <xdr:col>17</xdr:col>
      <xdr:colOff>238125</xdr:colOff>
      <xdr:row>262</xdr:row>
      <xdr:rowOff>9525</xdr:rowOff>
    </xdr:to>
    <xdr:cxnSp macro="">
      <xdr:nvCxnSpPr>
        <xdr:cNvPr id="39" name="ลูกศรเชื่อมต่อแบบตรง 38"/>
        <xdr:cNvCxnSpPr/>
      </xdr:nvCxnSpPr>
      <xdr:spPr>
        <a:xfrm>
          <a:off x="9077325" y="66294000"/>
          <a:ext cx="1343025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269</xdr:row>
      <xdr:rowOff>257175</xdr:rowOff>
    </xdr:from>
    <xdr:to>
      <xdr:col>17</xdr:col>
      <xdr:colOff>238125</xdr:colOff>
      <xdr:row>270</xdr:row>
      <xdr:rowOff>0</xdr:rowOff>
    </xdr:to>
    <xdr:cxnSp macro="">
      <xdr:nvCxnSpPr>
        <xdr:cNvPr id="40" name="ลูกศรเชื่อมต่อแบบตรง 39"/>
        <xdr:cNvCxnSpPr/>
      </xdr:nvCxnSpPr>
      <xdr:spPr>
        <a:xfrm>
          <a:off x="9077325" y="68170425"/>
          <a:ext cx="13430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275</xdr:row>
      <xdr:rowOff>0</xdr:rowOff>
    </xdr:from>
    <xdr:to>
      <xdr:col>17</xdr:col>
      <xdr:colOff>257175</xdr:colOff>
      <xdr:row>275</xdr:row>
      <xdr:rowOff>9525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9077325" y="69513450"/>
          <a:ext cx="13620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284</xdr:row>
      <xdr:rowOff>0</xdr:rowOff>
    </xdr:from>
    <xdr:to>
      <xdr:col>17</xdr:col>
      <xdr:colOff>257175</xdr:colOff>
      <xdr:row>284</xdr:row>
      <xdr:rowOff>0</xdr:rowOff>
    </xdr:to>
    <xdr:cxnSp macro="">
      <xdr:nvCxnSpPr>
        <xdr:cNvPr id="42" name="ลูกศรเชื่อมต่อแบบตรง 41"/>
        <xdr:cNvCxnSpPr/>
      </xdr:nvCxnSpPr>
      <xdr:spPr>
        <a:xfrm>
          <a:off x="9077325" y="71656575"/>
          <a:ext cx="13620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127</xdr:row>
      <xdr:rowOff>257175</xdr:rowOff>
    </xdr:from>
    <xdr:to>
      <xdr:col>14</xdr:col>
      <xdr:colOff>266700</xdr:colOff>
      <xdr:row>127</xdr:row>
      <xdr:rowOff>257175</xdr:rowOff>
    </xdr:to>
    <xdr:cxnSp macro="">
      <xdr:nvCxnSpPr>
        <xdr:cNvPr id="3" name="ลูกศรเชื่อมต่อแบบตรง 2"/>
        <xdr:cNvCxnSpPr/>
      </xdr:nvCxnSpPr>
      <xdr:spPr>
        <a:xfrm>
          <a:off x="8858250" y="47291625"/>
          <a:ext cx="8001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125</xdr:row>
      <xdr:rowOff>0</xdr:rowOff>
    </xdr:from>
    <xdr:to>
      <xdr:col>9</xdr:col>
      <xdr:colOff>266700</xdr:colOff>
      <xdr:row>125</xdr:row>
      <xdr:rowOff>9525</xdr:rowOff>
    </xdr:to>
    <xdr:cxnSp macro="">
      <xdr:nvCxnSpPr>
        <xdr:cNvPr id="4" name="ลูกศรเชื่อมต่อแบบตรง 3"/>
        <xdr:cNvCxnSpPr/>
      </xdr:nvCxnSpPr>
      <xdr:spPr>
        <a:xfrm>
          <a:off x="6686550" y="33575625"/>
          <a:ext cx="10572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123</xdr:row>
      <xdr:rowOff>19050</xdr:rowOff>
    </xdr:from>
    <xdr:to>
      <xdr:col>13</xdr:col>
      <xdr:colOff>28575</xdr:colOff>
      <xdr:row>123</xdr:row>
      <xdr:rowOff>19050</xdr:rowOff>
    </xdr:to>
    <xdr:cxnSp macro="">
      <xdr:nvCxnSpPr>
        <xdr:cNvPr id="7" name="ลูกศรเชื่อมต่อแบบตรง 6"/>
        <xdr:cNvCxnSpPr/>
      </xdr:nvCxnSpPr>
      <xdr:spPr>
        <a:xfrm>
          <a:off x="8286750" y="39843075"/>
          <a:ext cx="8572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121</xdr:row>
      <xdr:rowOff>0</xdr:rowOff>
    </xdr:from>
    <xdr:to>
      <xdr:col>9</xdr:col>
      <xdr:colOff>19050</xdr:colOff>
      <xdr:row>121</xdr:row>
      <xdr:rowOff>2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924675" y="32489775"/>
          <a:ext cx="57150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107</xdr:row>
      <xdr:rowOff>66675</xdr:rowOff>
    </xdr:from>
    <xdr:to>
      <xdr:col>18</xdr:col>
      <xdr:colOff>0</xdr:colOff>
      <xdr:row>107</xdr:row>
      <xdr:rowOff>76200</xdr:rowOff>
    </xdr:to>
    <xdr:cxnSp macro="">
      <xdr:nvCxnSpPr>
        <xdr:cNvPr id="9" name="ลูกศรเชื่อมต่อแบบตรง 8"/>
        <xdr:cNvCxnSpPr/>
      </xdr:nvCxnSpPr>
      <xdr:spPr>
        <a:xfrm>
          <a:off x="7200900" y="348138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47625</xdr:rowOff>
    </xdr:from>
    <xdr:to>
      <xdr:col>18</xdr:col>
      <xdr:colOff>0</xdr:colOff>
      <xdr:row>104</xdr:row>
      <xdr:rowOff>57150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181850" y="3399472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101</xdr:row>
      <xdr:rowOff>142875</xdr:rowOff>
    </xdr:from>
    <xdr:to>
      <xdr:col>18</xdr:col>
      <xdr:colOff>0</xdr:colOff>
      <xdr:row>101</xdr:row>
      <xdr:rowOff>152400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181850" y="332898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110</xdr:row>
      <xdr:rowOff>152400</xdr:rowOff>
    </xdr:from>
    <xdr:to>
      <xdr:col>18</xdr:col>
      <xdr:colOff>0</xdr:colOff>
      <xdr:row>110</xdr:row>
      <xdr:rowOff>161925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181850" y="35699700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87</xdr:row>
      <xdr:rowOff>180975</xdr:rowOff>
    </xdr:from>
    <xdr:to>
      <xdr:col>18</xdr:col>
      <xdr:colOff>0</xdr:colOff>
      <xdr:row>87</xdr:row>
      <xdr:rowOff>190500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7181850" y="29317950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85</xdr:row>
      <xdr:rowOff>57150</xdr:rowOff>
    </xdr:from>
    <xdr:to>
      <xdr:col>18</xdr:col>
      <xdr:colOff>0</xdr:colOff>
      <xdr:row>85</xdr:row>
      <xdr:rowOff>66675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181850" y="2839402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38100</xdr:rowOff>
    </xdr:from>
    <xdr:to>
      <xdr:col>18</xdr:col>
      <xdr:colOff>0</xdr:colOff>
      <xdr:row>82</xdr:row>
      <xdr:rowOff>47625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181850" y="27308175"/>
          <a:ext cx="33147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79</xdr:row>
      <xdr:rowOff>57151</xdr:rowOff>
    </xdr:from>
    <xdr:to>
      <xdr:col>18</xdr:col>
      <xdr:colOff>0</xdr:colOff>
      <xdr:row>79</xdr:row>
      <xdr:rowOff>66675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667500" y="21497926"/>
          <a:ext cx="3295650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76200</xdr:rowOff>
    </xdr:from>
    <xdr:to>
      <xdr:col>17</xdr:col>
      <xdr:colOff>257175</xdr:colOff>
      <xdr:row>64</xdr:row>
      <xdr:rowOff>85726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181850" y="17726025"/>
          <a:ext cx="32956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171450</xdr:rowOff>
    </xdr:from>
    <xdr:to>
      <xdr:col>17</xdr:col>
      <xdr:colOff>257175</xdr:colOff>
      <xdr:row>58</xdr:row>
      <xdr:rowOff>180976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7181850" y="15954375"/>
          <a:ext cx="32956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257175</xdr:rowOff>
    </xdr:from>
    <xdr:to>
      <xdr:col>17</xdr:col>
      <xdr:colOff>257175</xdr:colOff>
      <xdr:row>41</xdr:row>
      <xdr:rowOff>1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7181850" y="11496675"/>
          <a:ext cx="32956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38100</xdr:rowOff>
    </xdr:from>
    <xdr:to>
      <xdr:col>17</xdr:col>
      <xdr:colOff>257175</xdr:colOff>
      <xdr:row>36</xdr:row>
      <xdr:rowOff>47626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7181850" y="9944100"/>
          <a:ext cx="32956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12</xdr:row>
      <xdr:rowOff>19050</xdr:rowOff>
    </xdr:from>
    <xdr:to>
      <xdr:col>16</xdr:col>
      <xdr:colOff>9525</xdr:colOff>
      <xdr:row>12</xdr:row>
      <xdr:rowOff>28575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9134475" y="3238500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13</xdr:row>
      <xdr:rowOff>257175</xdr:rowOff>
    </xdr:from>
    <xdr:to>
      <xdr:col>17</xdr:col>
      <xdr:colOff>28575</xdr:colOff>
      <xdr:row>14</xdr:row>
      <xdr:rowOff>0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9429750" y="37433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7181850" y="56102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</xdr:rowOff>
    </xdr:from>
    <xdr:to>
      <xdr:col>13</xdr:col>
      <xdr:colOff>9525</xdr:colOff>
      <xdr:row>17</xdr:row>
      <xdr:rowOff>19050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839200" y="5619750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9525</xdr:colOff>
      <xdr:row>17</xdr:row>
      <xdr:rowOff>9525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9667875" y="5610225"/>
          <a:ext cx="285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34</xdr:row>
      <xdr:rowOff>133350</xdr:rowOff>
    </xdr:from>
    <xdr:to>
      <xdr:col>13</xdr:col>
      <xdr:colOff>257175</xdr:colOff>
      <xdr:row>34</xdr:row>
      <xdr:rowOff>133353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086725" y="9258300"/>
          <a:ext cx="819150" cy="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56</xdr:row>
      <xdr:rowOff>85725</xdr:rowOff>
    </xdr:from>
    <xdr:to>
      <xdr:col>10</xdr:col>
      <xdr:colOff>9525</xdr:colOff>
      <xdr:row>56</xdr:row>
      <xdr:rowOff>85727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553325" y="15116175"/>
          <a:ext cx="276225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266700</xdr:colOff>
      <xdr:row>13</xdr:row>
      <xdr:rowOff>257175</xdr:rowOff>
    </xdr:from>
    <xdr:to>
      <xdr:col>17</xdr:col>
      <xdr:colOff>266700</xdr:colOff>
      <xdr:row>14</xdr:row>
      <xdr:rowOff>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9686925" y="5334000"/>
          <a:ext cx="828675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97</xdr:row>
      <xdr:rowOff>133350</xdr:rowOff>
    </xdr:from>
    <xdr:to>
      <xdr:col>12</xdr:col>
      <xdr:colOff>257175</xdr:colOff>
      <xdr:row>97</xdr:row>
      <xdr:rowOff>133352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553325" y="26212800"/>
          <a:ext cx="108585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100</xdr:row>
      <xdr:rowOff>257175</xdr:rowOff>
    </xdr:from>
    <xdr:to>
      <xdr:col>16</xdr:col>
      <xdr:colOff>0</xdr:colOff>
      <xdr:row>100</xdr:row>
      <xdr:rowOff>257177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9115425" y="33432750"/>
          <a:ext cx="55245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104</xdr:row>
      <xdr:rowOff>38100</xdr:rowOff>
    </xdr:from>
    <xdr:to>
      <xdr:col>17</xdr:col>
      <xdr:colOff>238125</xdr:colOff>
      <xdr:row>104</xdr:row>
      <xdr:rowOff>38100</xdr:rowOff>
    </xdr:to>
    <xdr:cxnSp macro="">
      <xdr:nvCxnSpPr>
        <xdr:cNvPr id="4" name="ลูกศรเชื่อมต่อแบบตรง 3"/>
        <xdr:cNvCxnSpPr/>
      </xdr:nvCxnSpPr>
      <xdr:spPr>
        <a:xfrm>
          <a:off x="8134350" y="28003500"/>
          <a:ext cx="18669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118</xdr:row>
      <xdr:rowOff>85726</xdr:rowOff>
    </xdr:from>
    <xdr:to>
      <xdr:col>18</xdr:col>
      <xdr:colOff>0</xdr:colOff>
      <xdr:row>118</xdr:row>
      <xdr:rowOff>95250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9210675" y="31899226"/>
          <a:ext cx="828675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12</xdr:row>
      <xdr:rowOff>152400</xdr:rowOff>
    </xdr:from>
    <xdr:to>
      <xdr:col>17</xdr:col>
      <xdr:colOff>257175</xdr:colOff>
      <xdr:row>12</xdr:row>
      <xdr:rowOff>161925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753225" y="3371850"/>
          <a:ext cx="32670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76</xdr:row>
      <xdr:rowOff>133350</xdr:rowOff>
    </xdr:from>
    <xdr:to>
      <xdr:col>12</xdr:col>
      <xdr:colOff>19050</xdr:colOff>
      <xdr:row>76</xdr:row>
      <xdr:rowOff>133354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7543800" y="20564475"/>
          <a:ext cx="857250" cy="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34</xdr:row>
      <xdr:rowOff>123825</xdr:rowOff>
    </xdr:from>
    <xdr:to>
      <xdr:col>17</xdr:col>
      <xdr:colOff>0</xdr:colOff>
      <xdr:row>34</xdr:row>
      <xdr:rowOff>123826</xdr:rowOff>
    </xdr:to>
    <xdr:cxnSp macro="">
      <xdr:nvCxnSpPr>
        <xdr:cNvPr id="9" name="ลูกศรเชื่อมต่อแบบตรง 8"/>
        <xdr:cNvCxnSpPr/>
      </xdr:nvCxnSpPr>
      <xdr:spPr>
        <a:xfrm>
          <a:off x="7724775" y="9763125"/>
          <a:ext cx="22193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57</xdr:row>
      <xdr:rowOff>28575</xdr:rowOff>
    </xdr:from>
    <xdr:to>
      <xdr:col>13</xdr:col>
      <xdr:colOff>19050</xdr:colOff>
      <xdr:row>57</xdr:row>
      <xdr:rowOff>28575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8382000" y="15344775"/>
          <a:ext cx="2952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37</xdr:row>
      <xdr:rowOff>257175</xdr:rowOff>
    </xdr:from>
    <xdr:to>
      <xdr:col>17</xdr:col>
      <xdr:colOff>19050</xdr:colOff>
      <xdr:row>37</xdr:row>
      <xdr:rowOff>257176</xdr:rowOff>
    </xdr:to>
    <xdr:cxnSp macro="">
      <xdr:nvCxnSpPr>
        <xdr:cNvPr id="20" name="ลูกศรเชื่อมต่อแบบตรง 19"/>
        <xdr:cNvCxnSpPr/>
      </xdr:nvCxnSpPr>
      <xdr:spPr>
        <a:xfrm>
          <a:off x="7743825" y="10696575"/>
          <a:ext cx="22193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257175</xdr:rowOff>
    </xdr:from>
    <xdr:to>
      <xdr:col>17</xdr:col>
      <xdr:colOff>9525</xdr:colOff>
      <xdr:row>40</xdr:row>
      <xdr:rowOff>257176</xdr:rowOff>
    </xdr:to>
    <xdr:cxnSp macro="">
      <xdr:nvCxnSpPr>
        <xdr:cNvPr id="21" name="ลูกศรเชื่อมต่อแบบตรง 20"/>
        <xdr:cNvCxnSpPr/>
      </xdr:nvCxnSpPr>
      <xdr:spPr>
        <a:xfrm>
          <a:off x="7734300" y="11763375"/>
          <a:ext cx="22193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44</xdr:row>
      <xdr:rowOff>0</xdr:rowOff>
    </xdr:from>
    <xdr:to>
      <xdr:col>17</xdr:col>
      <xdr:colOff>38100</xdr:colOff>
      <xdr:row>44</xdr:row>
      <xdr:rowOff>1</xdr:rowOff>
    </xdr:to>
    <xdr:cxnSp macro="">
      <xdr:nvCxnSpPr>
        <xdr:cNvPr id="22" name="ลูกศรเชื่อมต่อแบบตรง 21"/>
        <xdr:cNvCxnSpPr/>
      </xdr:nvCxnSpPr>
      <xdr:spPr>
        <a:xfrm>
          <a:off x="7762875" y="12839700"/>
          <a:ext cx="22193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19050</xdr:rowOff>
    </xdr:from>
    <xdr:to>
      <xdr:col>17</xdr:col>
      <xdr:colOff>9525</xdr:colOff>
      <xdr:row>59</xdr:row>
      <xdr:rowOff>19051</xdr:rowOff>
    </xdr:to>
    <xdr:cxnSp macro="">
      <xdr:nvCxnSpPr>
        <xdr:cNvPr id="23" name="ลูกศรเชื่อมต่อแบบตรง 22"/>
        <xdr:cNvCxnSpPr/>
      </xdr:nvCxnSpPr>
      <xdr:spPr>
        <a:xfrm>
          <a:off x="7734300" y="17135475"/>
          <a:ext cx="22193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79</xdr:row>
      <xdr:rowOff>171450</xdr:rowOff>
    </xdr:from>
    <xdr:to>
      <xdr:col>12</xdr:col>
      <xdr:colOff>28575</xdr:colOff>
      <xdr:row>79</xdr:row>
      <xdr:rowOff>171454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7553325" y="21412200"/>
          <a:ext cx="857250" cy="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107</xdr:row>
      <xdr:rowOff>0</xdr:rowOff>
    </xdr:from>
    <xdr:to>
      <xdr:col>17</xdr:col>
      <xdr:colOff>247650</xdr:colOff>
      <xdr:row>107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143875" y="28775025"/>
          <a:ext cx="18669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55</xdr:row>
      <xdr:rowOff>19050</xdr:rowOff>
    </xdr:from>
    <xdr:to>
      <xdr:col>9</xdr:col>
      <xdr:colOff>152400</xdr:colOff>
      <xdr:row>55</xdr:row>
      <xdr:rowOff>19050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410450" y="14801850"/>
          <a:ext cx="29527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76</xdr:row>
      <xdr:rowOff>104775</xdr:rowOff>
    </xdr:from>
    <xdr:to>
      <xdr:col>12</xdr:col>
      <xdr:colOff>238125</xdr:colOff>
      <xdr:row>76</xdr:row>
      <xdr:rowOff>114301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581900" y="20535900"/>
          <a:ext cx="1038225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13</xdr:row>
      <xdr:rowOff>19050</xdr:rowOff>
    </xdr:from>
    <xdr:to>
      <xdr:col>16</xdr:col>
      <xdr:colOff>238125</xdr:colOff>
      <xdr:row>13</xdr:row>
      <xdr:rowOff>19051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8096250" y="3505200"/>
          <a:ext cx="16287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16</xdr:row>
      <xdr:rowOff>142875</xdr:rowOff>
    </xdr:from>
    <xdr:to>
      <xdr:col>16</xdr:col>
      <xdr:colOff>0</xdr:colOff>
      <xdr:row>16</xdr:row>
      <xdr:rowOff>142876</xdr:rowOff>
    </xdr:to>
    <xdr:cxnSp macro="">
      <xdr:nvCxnSpPr>
        <xdr:cNvPr id="11" name="ลูกศรเชื่อมต่อแบบตรง 10"/>
        <xdr:cNvCxnSpPr/>
      </xdr:nvCxnSpPr>
      <xdr:spPr>
        <a:xfrm>
          <a:off x="7534275" y="4171950"/>
          <a:ext cx="19526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20</xdr:row>
      <xdr:rowOff>257175</xdr:rowOff>
    </xdr:from>
    <xdr:to>
      <xdr:col>17</xdr:col>
      <xdr:colOff>266700</xdr:colOff>
      <xdr:row>21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486650" y="6400800"/>
          <a:ext cx="27241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28575</xdr:rowOff>
    </xdr:from>
    <xdr:to>
      <xdr:col>16</xdr:col>
      <xdr:colOff>0</xdr:colOff>
      <xdr:row>35</xdr:row>
      <xdr:rowOff>28575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829550" y="9696450"/>
          <a:ext cx="16573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39</xdr:row>
      <xdr:rowOff>133350</xdr:rowOff>
    </xdr:from>
    <xdr:to>
      <xdr:col>16</xdr:col>
      <xdr:colOff>247650</xdr:colOff>
      <xdr:row>39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29550" y="10610850"/>
          <a:ext cx="19050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41</xdr:row>
      <xdr:rowOff>257175</xdr:rowOff>
    </xdr:from>
    <xdr:to>
      <xdr:col>17</xdr:col>
      <xdr:colOff>266700</xdr:colOff>
      <xdr:row>42</xdr:row>
      <xdr:rowOff>0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6743700" y="11277600"/>
          <a:ext cx="32861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247650</xdr:colOff>
      <xdr:row>44</xdr:row>
      <xdr:rowOff>171450</xdr:rowOff>
    </xdr:from>
    <xdr:to>
      <xdr:col>17</xdr:col>
      <xdr:colOff>247650</xdr:colOff>
      <xdr:row>44</xdr:row>
      <xdr:rowOff>180975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9182100" y="12001500"/>
          <a:ext cx="8286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57</xdr:row>
      <xdr:rowOff>0</xdr:rowOff>
    </xdr:from>
    <xdr:to>
      <xdr:col>9</xdr:col>
      <xdr:colOff>266700</xdr:colOff>
      <xdr:row>57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6915150" y="17097375"/>
          <a:ext cx="108585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74"/>
  <sheetViews>
    <sheetView view="pageBreakPreview" topLeftCell="A52" zoomScaleNormal="100" zoomScaleSheetLayoutView="100" workbookViewId="0">
      <selection activeCell="A54" sqref="A54:B56"/>
    </sheetView>
  </sheetViews>
  <sheetFormatPr defaultRowHeight="21" x14ac:dyDescent="0.35"/>
  <cols>
    <col min="1" max="1" width="5.125" customWidth="1"/>
    <col min="2" max="2" width="23.625" customWidth="1"/>
    <col min="3" max="3" width="24.625" customWidth="1"/>
    <col min="4" max="4" width="12.625" customWidth="1"/>
    <col min="5" max="6" width="10.625" customWidth="1"/>
    <col min="7" max="18" width="3.625" customWidth="1"/>
    <col min="19" max="19" width="9.625" customWidth="1"/>
  </cols>
  <sheetData>
    <row r="1" spans="1:19" x14ac:dyDescent="0.35">
      <c r="A1" s="124" t="s">
        <v>327</v>
      </c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59" t="s">
        <v>6</v>
      </c>
      <c r="O2" s="259"/>
      <c r="P2" s="259"/>
      <c r="Q2" s="259"/>
      <c r="R2" s="259"/>
      <c r="S2" s="259"/>
    </row>
    <row r="3" spans="1:19" x14ac:dyDescent="0.35">
      <c r="A3" s="260" t="s">
        <v>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19" x14ac:dyDescent="0.35">
      <c r="A4" s="260" t="s">
        <v>305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</row>
    <row r="5" spans="1:19" x14ac:dyDescent="0.35">
      <c r="A5" s="260" t="s">
        <v>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</row>
    <row r="6" spans="1:19" x14ac:dyDescent="0.35">
      <c r="A6" s="1" t="s">
        <v>302</v>
      </c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25</v>
      </c>
      <c r="M6" s="1"/>
      <c r="N6" s="1"/>
      <c r="O6" s="1"/>
      <c r="P6" s="1"/>
      <c r="Q6" s="1"/>
      <c r="R6" s="1"/>
    </row>
    <row r="7" spans="1:19" x14ac:dyDescent="0.35">
      <c r="A7" s="1"/>
      <c r="B7" s="254" t="s">
        <v>490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9" ht="21.75" thickBot="1" x14ac:dyDescent="0.4">
      <c r="A8" s="1"/>
      <c r="B8" s="7" t="s">
        <v>328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35">
      <c r="A9" s="261" t="s">
        <v>8</v>
      </c>
      <c r="B9" s="261" t="s">
        <v>542</v>
      </c>
      <c r="C9" s="113" t="s">
        <v>306</v>
      </c>
      <c r="D9" s="114" t="s">
        <v>2</v>
      </c>
      <c r="E9" s="113" t="s">
        <v>10</v>
      </c>
      <c r="F9" s="113" t="s">
        <v>11</v>
      </c>
      <c r="G9" s="255" t="s">
        <v>15</v>
      </c>
      <c r="H9" s="255"/>
      <c r="I9" s="255"/>
      <c r="J9" s="255" t="s">
        <v>304</v>
      </c>
      <c r="K9" s="255"/>
      <c r="L9" s="255"/>
      <c r="M9" s="255"/>
      <c r="N9" s="255"/>
      <c r="O9" s="255"/>
      <c r="P9" s="255"/>
      <c r="Q9" s="255"/>
      <c r="R9" s="255"/>
      <c r="S9" s="115" t="s">
        <v>1</v>
      </c>
    </row>
    <row r="10" spans="1:19" x14ac:dyDescent="0.35">
      <c r="A10" s="262"/>
      <c r="B10" s="262"/>
      <c r="C10" s="116" t="s">
        <v>307</v>
      </c>
      <c r="D10" s="117" t="s">
        <v>9</v>
      </c>
      <c r="E10" s="116" t="s">
        <v>1</v>
      </c>
      <c r="F10" s="116" t="s">
        <v>308</v>
      </c>
      <c r="G10" s="126" t="s">
        <v>12</v>
      </c>
      <c r="H10" s="126" t="s">
        <v>13</v>
      </c>
      <c r="I10" s="126" t="s">
        <v>14</v>
      </c>
      <c r="J10" s="126" t="s">
        <v>16</v>
      </c>
      <c r="K10" s="126" t="s">
        <v>17</v>
      </c>
      <c r="L10" s="126" t="s">
        <v>18</v>
      </c>
      <c r="M10" s="126" t="s">
        <v>19</v>
      </c>
      <c r="N10" s="126" t="s">
        <v>20</v>
      </c>
      <c r="O10" s="126" t="s">
        <v>21</v>
      </c>
      <c r="P10" s="126" t="s">
        <v>22</v>
      </c>
      <c r="Q10" s="126" t="s">
        <v>23</v>
      </c>
      <c r="R10" s="123" t="s">
        <v>24</v>
      </c>
      <c r="S10" s="118" t="s">
        <v>310</v>
      </c>
    </row>
    <row r="11" spans="1:19" ht="21.75" thickBot="1" x14ac:dyDescent="0.4">
      <c r="A11" s="263"/>
      <c r="B11" s="263"/>
      <c r="C11" s="119"/>
      <c r="D11" s="120"/>
      <c r="E11" s="121"/>
      <c r="F11" s="119" t="s">
        <v>309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</row>
    <row r="12" spans="1:19" x14ac:dyDescent="0.35">
      <c r="A12" s="43">
        <v>1</v>
      </c>
      <c r="B12" s="127" t="s">
        <v>314</v>
      </c>
      <c r="C12" s="46" t="s">
        <v>315</v>
      </c>
      <c r="D12" s="128">
        <v>2150000</v>
      </c>
      <c r="E12" s="43" t="s">
        <v>27</v>
      </c>
      <c r="F12" s="44" t="s">
        <v>26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146" t="s">
        <v>513</v>
      </c>
    </row>
    <row r="13" spans="1:19" x14ac:dyDescent="0.35">
      <c r="A13" s="44"/>
      <c r="B13" s="129" t="s">
        <v>313</v>
      </c>
      <c r="C13" s="54" t="s">
        <v>316</v>
      </c>
      <c r="D13" s="83"/>
      <c r="E13" s="44" t="s">
        <v>28</v>
      </c>
      <c r="F13" s="4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44">
        <v>2567</v>
      </c>
    </row>
    <row r="14" spans="1:19" x14ac:dyDescent="0.35">
      <c r="A14" s="44"/>
      <c r="B14" s="129" t="s">
        <v>311</v>
      </c>
      <c r="C14" s="54" t="s">
        <v>317</v>
      </c>
      <c r="D14" s="83"/>
      <c r="E14" s="44"/>
      <c r="F14" s="4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30"/>
    </row>
    <row r="15" spans="1:19" x14ac:dyDescent="0.35">
      <c r="A15" s="44"/>
      <c r="B15" s="129" t="s">
        <v>312</v>
      </c>
      <c r="C15" s="54" t="s">
        <v>318</v>
      </c>
      <c r="D15" s="83"/>
      <c r="E15" s="44"/>
      <c r="F15" s="4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30"/>
    </row>
    <row r="16" spans="1:19" x14ac:dyDescent="0.35">
      <c r="A16" s="44"/>
      <c r="B16" s="131" t="s">
        <v>366</v>
      </c>
      <c r="C16" s="54" t="s">
        <v>319</v>
      </c>
      <c r="D16" s="83"/>
      <c r="E16" s="44"/>
      <c r="F16" s="4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30"/>
    </row>
    <row r="17" spans="1:19" x14ac:dyDescent="0.35">
      <c r="A17" s="44"/>
      <c r="B17" s="131"/>
      <c r="C17" s="54" t="s">
        <v>322</v>
      </c>
      <c r="D17" s="83"/>
      <c r="E17" s="44"/>
      <c r="F17" s="4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130"/>
    </row>
    <row r="18" spans="1:19" x14ac:dyDescent="0.35">
      <c r="A18" s="44"/>
      <c r="B18" s="132"/>
      <c r="C18" s="54" t="s">
        <v>320</v>
      </c>
      <c r="D18" s="83"/>
      <c r="E18" s="44"/>
      <c r="F18" s="4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30"/>
    </row>
    <row r="19" spans="1:19" x14ac:dyDescent="0.35">
      <c r="A19" s="44"/>
      <c r="B19" s="132"/>
      <c r="C19" s="54" t="s">
        <v>321</v>
      </c>
      <c r="D19" s="83"/>
      <c r="E19" s="44"/>
      <c r="F19" s="4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30"/>
    </row>
    <row r="20" spans="1:19" x14ac:dyDescent="0.35">
      <c r="A20" s="44"/>
      <c r="B20" s="132"/>
      <c r="C20" s="54" t="s">
        <v>323</v>
      </c>
      <c r="D20" s="83"/>
      <c r="E20" s="44"/>
      <c r="F20" s="4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130"/>
    </row>
    <row r="21" spans="1:19" x14ac:dyDescent="0.35">
      <c r="A21" s="44"/>
      <c r="B21" s="132"/>
      <c r="C21" s="54" t="s">
        <v>324</v>
      </c>
      <c r="D21" s="83"/>
      <c r="E21" s="44"/>
      <c r="F21" s="4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130"/>
    </row>
    <row r="22" spans="1:19" x14ac:dyDescent="0.35">
      <c r="A22" s="44"/>
      <c r="B22" s="132"/>
      <c r="C22" s="54" t="s">
        <v>325</v>
      </c>
      <c r="D22" s="83"/>
      <c r="E22" s="44"/>
      <c r="F22" s="4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130"/>
    </row>
    <row r="23" spans="1:19" x14ac:dyDescent="0.35">
      <c r="A23" s="44"/>
      <c r="B23" s="132"/>
      <c r="C23" s="54" t="s">
        <v>326</v>
      </c>
      <c r="D23" s="83"/>
      <c r="E23" s="44"/>
      <c r="F23" s="4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130"/>
    </row>
    <row r="24" spans="1:19" ht="21.75" thickBot="1" x14ac:dyDescent="0.4">
      <c r="A24" s="138"/>
      <c r="B24" s="139"/>
      <c r="C24" s="140" t="s">
        <v>367</v>
      </c>
      <c r="D24" s="141"/>
      <c r="E24" s="138"/>
      <c r="F24" s="138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2"/>
    </row>
    <row r="25" spans="1:19" x14ac:dyDescent="0.35">
      <c r="A25" s="147"/>
      <c r="B25" s="148"/>
      <c r="C25" s="148"/>
      <c r="D25" s="149"/>
      <c r="E25" s="147"/>
      <c r="F25" s="147"/>
      <c r="G25" s="148"/>
      <c r="H25" s="148"/>
      <c r="I25" s="148"/>
      <c r="J25" s="148"/>
      <c r="K25" s="148" t="s">
        <v>25</v>
      </c>
      <c r="L25" s="148"/>
      <c r="M25" s="148"/>
      <c r="N25" s="148"/>
      <c r="O25" s="148"/>
      <c r="P25" s="148"/>
      <c r="Q25" s="148"/>
      <c r="R25" s="148"/>
      <c r="S25" s="150"/>
    </row>
    <row r="26" spans="1:19" x14ac:dyDescent="0.35">
      <c r="A26" s="151"/>
      <c r="B26" s="136"/>
      <c r="C26" s="136"/>
      <c r="D26" s="152"/>
      <c r="E26" s="151"/>
      <c r="F26" s="151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53"/>
    </row>
    <row r="27" spans="1:19" x14ac:dyDescent="0.35">
      <c r="A27" s="151"/>
      <c r="B27" s="136"/>
      <c r="C27" s="136"/>
      <c r="D27" s="152"/>
      <c r="E27" s="151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53"/>
    </row>
    <row r="28" spans="1:19" x14ac:dyDescent="0.35">
      <c r="A28" s="25"/>
      <c r="B28" s="8"/>
      <c r="C28" s="8"/>
      <c r="D28" s="24"/>
      <c r="E28" s="25"/>
      <c r="F28" s="2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229">
        <v>41</v>
      </c>
    </row>
    <row r="29" spans="1:19" ht="21" customHeight="1" x14ac:dyDescent="0.35">
      <c r="A29" s="25"/>
      <c r="B29" s="254" t="s">
        <v>490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9"/>
    </row>
    <row r="30" spans="1:19" ht="21" customHeight="1" thickBot="1" x14ac:dyDescent="0.4">
      <c r="A30" s="1"/>
      <c r="B30" s="7" t="s">
        <v>328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ht="21" customHeight="1" x14ac:dyDescent="0.35">
      <c r="A31" s="261" t="s">
        <v>8</v>
      </c>
      <c r="B31" s="261" t="s">
        <v>542</v>
      </c>
      <c r="C31" s="125" t="s">
        <v>306</v>
      </c>
      <c r="D31" s="114" t="s">
        <v>2</v>
      </c>
      <c r="E31" s="125" t="s">
        <v>10</v>
      </c>
      <c r="F31" s="125" t="s">
        <v>11</v>
      </c>
      <c r="G31" s="255" t="s">
        <v>15</v>
      </c>
      <c r="H31" s="255"/>
      <c r="I31" s="255"/>
      <c r="J31" s="255" t="s">
        <v>304</v>
      </c>
      <c r="K31" s="255"/>
      <c r="L31" s="255"/>
      <c r="M31" s="255"/>
      <c r="N31" s="255"/>
      <c r="O31" s="255"/>
      <c r="P31" s="255"/>
      <c r="Q31" s="255"/>
      <c r="R31" s="255"/>
      <c r="S31" s="115" t="s">
        <v>1</v>
      </c>
    </row>
    <row r="32" spans="1:19" ht="21" customHeight="1" x14ac:dyDescent="0.35">
      <c r="A32" s="262"/>
      <c r="B32" s="262"/>
      <c r="C32" s="116" t="s">
        <v>307</v>
      </c>
      <c r="D32" s="117" t="s">
        <v>9</v>
      </c>
      <c r="E32" s="116" t="s">
        <v>1</v>
      </c>
      <c r="F32" s="116" t="s">
        <v>308</v>
      </c>
      <c r="G32" s="126" t="s">
        <v>12</v>
      </c>
      <c r="H32" s="126" t="s">
        <v>13</v>
      </c>
      <c r="I32" s="126" t="s">
        <v>14</v>
      </c>
      <c r="J32" s="126" t="s">
        <v>16</v>
      </c>
      <c r="K32" s="126" t="s">
        <v>17</v>
      </c>
      <c r="L32" s="126" t="s">
        <v>18</v>
      </c>
      <c r="M32" s="126" t="s">
        <v>19</v>
      </c>
      <c r="N32" s="126" t="s">
        <v>20</v>
      </c>
      <c r="O32" s="126" t="s">
        <v>21</v>
      </c>
      <c r="P32" s="126" t="s">
        <v>22</v>
      </c>
      <c r="Q32" s="126" t="s">
        <v>23</v>
      </c>
      <c r="R32" s="126" t="s">
        <v>24</v>
      </c>
      <c r="S32" s="118" t="s">
        <v>310</v>
      </c>
    </row>
    <row r="33" spans="1:19" ht="21" customHeight="1" thickBot="1" x14ac:dyDescent="0.4">
      <c r="A33" s="263"/>
      <c r="B33" s="263"/>
      <c r="C33" s="119"/>
      <c r="D33" s="120"/>
      <c r="E33" s="121"/>
      <c r="F33" s="119" t="s">
        <v>309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2"/>
    </row>
    <row r="34" spans="1:19" ht="21" customHeight="1" x14ac:dyDescent="0.35">
      <c r="A34" s="43">
        <v>2</v>
      </c>
      <c r="B34" s="133" t="s">
        <v>329</v>
      </c>
      <c r="C34" s="134" t="s">
        <v>332</v>
      </c>
      <c r="D34" s="135">
        <v>290000</v>
      </c>
      <c r="E34" s="43" t="s">
        <v>331</v>
      </c>
      <c r="F34" s="44" t="s">
        <v>26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146" t="s">
        <v>513</v>
      </c>
    </row>
    <row r="35" spans="1:19" ht="21" customHeight="1" x14ac:dyDescent="0.35">
      <c r="A35" s="44"/>
      <c r="B35" s="131" t="s">
        <v>330</v>
      </c>
      <c r="C35" s="54" t="s">
        <v>333</v>
      </c>
      <c r="D35" s="132"/>
      <c r="E35" s="44" t="s">
        <v>28</v>
      </c>
      <c r="F35" s="4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44">
        <v>2567</v>
      </c>
    </row>
    <row r="36" spans="1:19" ht="21" customHeight="1" x14ac:dyDescent="0.35">
      <c r="A36" s="44"/>
      <c r="B36" s="136"/>
      <c r="C36" s="54" t="s">
        <v>334</v>
      </c>
      <c r="D36" s="132"/>
      <c r="E36" s="44"/>
      <c r="F36" s="4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130"/>
    </row>
    <row r="37" spans="1:19" ht="21" customHeight="1" x14ac:dyDescent="0.35">
      <c r="A37" s="44"/>
      <c r="B37" s="136"/>
      <c r="C37" s="54" t="s">
        <v>335</v>
      </c>
      <c r="D37" s="132"/>
      <c r="E37" s="44"/>
      <c r="F37" s="4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30"/>
    </row>
    <row r="38" spans="1:19" ht="21" customHeight="1" x14ac:dyDescent="0.35">
      <c r="A38" s="44"/>
      <c r="B38" s="136"/>
      <c r="C38" s="54" t="s">
        <v>336</v>
      </c>
      <c r="D38" s="132"/>
      <c r="E38" s="44"/>
      <c r="F38" s="4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30"/>
    </row>
    <row r="39" spans="1:19" ht="21" customHeight="1" x14ac:dyDescent="0.35">
      <c r="A39" s="44"/>
      <c r="B39" s="136"/>
      <c r="C39" s="54" t="s">
        <v>337</v>
      </c>
      <c r="D39" s="132"/>
      <c r="E39" s="44"/>
      <c r="F39" s="4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130"/>
    </row>
    <row r="40" spans="1:19" ht="21" customHeight="1" x14ac:dyDescent="0.35">
      <c r="A40" s="44"/>
      <c r="B40" s="136"/>
      <c r="C40" s="54" t="s">
        <v>338</v>
      </c>
      <c r="D40" s="137"/>
      <c r="E40" s="44"/>
      <c r="F40" s="4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130"/>
    </row>
    <row r="41" spans="1:19" ht="21" customHeight="1" thickBot="1" x14ac:dyDescent="0.4">
      <c r="A41" s="138"/>
      <c r="B41" s="139"/>
      <c r="C41" s="140" t="s">
        <v>339</v>
      </c>
      <c r="D41" s="141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2"/>
    </row>
    <row r="42" spans="1:19" ht="21" customHeight="1" x14ac:dyDescent="0.35"/>
    <row r="43" spans="1:19" ht="21" customHeight="1" x14ac:dyDescent="0.35"/>
    <row r="44" spans="1:19" ht="21" customHeight="1" x14ac:dyDescent="0.35"/>
    <row r="45" spans="1:19" ht="21" customHeight="1" x14ac:dyDescent="0.35"/>
    <row r="46" spans="1:19" ht="21" customHeight="1" x14ac:dyDescent="0.35"/>
    <row r="47" spans="1:19" ht="21" customHeight="1" x14ac:dyDescent="0.35"/>
    <row r="48" spans="1:19" ht="21" customHeight="1" x14ac:dyDescent="0.35"/>
    <row r="49" spans="1:19" ht="21" customHeight="1" x14ac:dyDescent="0.35"/>
    <row r="50" spans="1:19" ht="21" customHeight="1" x14ac:dyDescent="0.35"/>
    <row r="51" spans="1:19" ht="21" customHeight="1" x14ac:dyDescent="0.35">
      <c r="S51" s="164">
        <v>42</v>
      </c>
    </row>
    <row r="52" spans="1:19" ht="21" customHeight="1" x14ac:dyDescent="0.35">
      <c r="B52" s="254" t="s">
        <v>490</v>
      </c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164"/>
    </row>
    <row r="53" spans="1:19" ht="21" customHeight="1" thickBot="1" x14ac:dyDescent="0.4">
      <c r="A53" s="1"/>
      <c r="B53" s="7" t="s">
        <v>328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9" ht="21" customHeight="1" x14ac:dyDescent="0.35">
      <c r="A54" s="261" t="s">
        <v>8</v>
      </c>
      <c r="B54" s="261" t="s">
        <v>542</v>
      </c>
      <c r="C54" s="125" t="s">
        <v>306</v>
      </c>
      <c r="D54" s="114" t="s">
        <v>2</v>
      </c>
      <c r="E54" s="125" t="s">
        <v>10</v>
      </c>
      <c r="F54" s="125" t="s">
        <v>11</v>
      </c>
      <c r="G54" s="255" t="s">
        <v>15</v>
      </c>
      <c r="H54" s="255"/>
      <c r="I54" s="255"/>
      <c r="J54" s="255" t="s">
        <v>304</v>
      </c>
      <c r="K54" s="255"/>
      <c r="L54" s="255"/>
      <c r="M54" s="255"/>
      <c r="N54" s="255"/>
      <c r="O54" s="255"/>
      <c r="P54" s="255"/>
      <c r="Q54" s="255"/>
      <c r="R54" s="255"/>
      <c r="S54" s="115" t="s">
        <v>1</v>
      </c>
    </row>
    <row r="55" spans="1:19" ht="21" customHeight="1" x14ac:dyDescent="0.35">
      <c r="A55" s="262"/>
      <c r="B55" s="262"/>
      <c r="C55" s="116" t="s">
        <v>307</v>
      </c>
      <c r="D55" s="117" t="s">
        <v>9</v>
      </c>
      <c r="E55" s="116" t="s">
        <v>1</v>
      </c>
      <c r="F55" s="116" t="s">
        <v>308</v>
      </c>
      <c r="G55" s="126" t="s">
        <v>12</v>
      </c>
      <c r="H55" s="126" t="s">
        <v>13</v>
      </c>
      <c r="I55" s="126" t="s">
        <v>14</v>
      </c>
      <c r="J55" s="126" t="s">
        <v>16</v>
      </c>
      <c r="K55" s="126" t="s">
        <v>17</v>
      </c>
      <c r="L55" s="126" t="s">
        <v>18</v>
      </c>
      <c r="M55" s="126" t="s">
        <v>19</v>
      </c>
      <c r="N55" s="126" t="s">
        <v>20</v>
      </c>
      <c r="O55" s="126" t="s">
        <v>21</v>
      </c>
      <c r="P55" s="126" t="s">
        <v>22</v>
      </c>
      <c r="Q55" s="126" t="s">
        <v>23</v>
      </c>
      <c r="R55" s="126" t="s">
        <v>24</v>
      </c>
      <c r="S55" s="118" t="s">
        <v>310</v>
      </c>
    </row>
    <row r="56" spans="1:19" ht="21" customHeight="1" thickBot="1" x14ac:dyDescent="0.4">
      <c r="A56" s="263"/>
      <c r="B56" s="263"/>
      <c r="C56" s="119"/>
      <c r="D56" s="120"/>
      <c r="E56" s="121"/>
      <c r="F56" s="119" t="s">
        <v>309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2"/>
    </row>
    <row r="57" spans="1:19" ht="21" customHeight="1" x14ac:dyDescent="0.35">
      <c r="A57" s="43">
        <v>3</v>
      </c>
      <c r="B57" s="134" t="s">
        <v>340</v>
      </c>
      <c r="C57" s="178" t="s">
        <v>344</v>
      </c>
      <c r="D57" s="128">
        <v>20000</v>
      </c>
      <c r="E57" s="43" t="s">
        <v>341</v>
      </c>
      <c r="F57" s="44" t="s">
        <v>26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146" t="s">
        <v>513</v>
      </c>
    </row>
    <row r="58" spans="1:19" ht="21" customHeight="1" x14ac:dyDescent="0.35">
      <c r="A58" s="44"/>
      <c r="B58" s="54" t="s">
        <v>343</v>
      </c>
      <c r="C58" s="143" t="s">
        <v>345</v>
      </c>
      <c r="D58" s="83"/>
      <c r="E58" s="44" t="s">
        <v>342</v>
      </c>
      <c r="F58" s="4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44">
        <v>2567</v>
      </c>
    </row>
    <row r="59" spans="1:19" ht="21" customHeight="1" x14ac:dyDescent="0.35">
      <c r="A59" s="44"/>
      <c r="B59" s="54"/>
      <c r="C59" s="143" t="s">
        <v>346</v>
      </c>
      <c r="D59" s="83"/>
      <c r="E59" s="44"/>
      <c r="F59" s="4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130"/>
    </row>
    <row r="60" spans="1:19" ht="21" customHeight="1" x14ac:dyDescent="0.35">
      <c r="A60" s="44"/>
      <c r="B60" s="132"/>
      <c r="C60" s="143" t="s">
        <v>347</v>
      </c>
      <c r="D60" s="83"/>
      <c r="E60" s="44"/>
      <c r="F60" s="4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130"/>
    </row>
    <row r="61" spans="1:19" ht="21" customHeight="1" x14ac:dyDescent="0.35">
      <c r="A61" s="44"/>
      <c r="B61" s="132"/>
      <c r="C61" s="143" t="s">
        <v>348</v>
      </c>
      <c r="D61" s="83"/>
      <c r="E61" s="44"/>
      <c r="F61" s="4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130"/>
    </row>
    <row r="62" spans="1:19" ht="21" customHeight="1" x14ac:dyDescent="0.35">
      <c r="A62" s="44"/>
      <c r="B62" s="132"/>
      <c r="C62" s="54" t="s">
        <v>349</v>
      </c>
      <c r="D62" s="83"/>
      <c r="E62" s="44"/>
      <c r="F62" s="4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130"/>
    </row>
    <row r="63" spans="1:19" ht="21" customHeight="1" x14ac:dyDescent="0.35">
      <c r="A63" s="44"/>
      <c r="B63" s="132"/>
      <c r="C63" s="54" t="s">
        <v>350</v>
      </c>
      <c r="D63" s="83"/>
      <c r="E63" s="44"/>
      <c r="F63" s="4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130"/>
    </row>
    <row r="64" spans="1:19" ht="21" customHeight="1" x14ac:dyDescent="0.35">
      <c r="A64" s="44"/>
      <c r="B64" s="132"/>
      <c r="C64" s="54" t="s">
        <v>351</v>
      </c>
      <c r="D64" s="83"/>
      <c r="E64" s="44"/>
      <c r="F64" s="4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130"/>
    </row>
    <row r="65" spans="1:19" ht="21" customHeight="1" thickBot="1" x14ac:dyDescent="0.4">
      <c r="A65" s="138"/>
      <c r="B65" s="139"/>
      <c r="C65" s="140" t="s">
        <v>352</v>
      </c>
      <c r="D65" s="141"/>
      <c r="E65" s="138"/>
      <c r="F65" s="138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2"/>
    </row>
    <row r="66" spans="1:19" ht="21" customHeight="1" thickBot="1" x14ac:dyDescent="0.4">
      <c r="A66" s="256" t="s">
        <v>5</v>
      </c>
      <c r="B66" s="257"/>
      <c r="C66" s="258"/>
      <c r="D66" s="86">
        <f>D57+D34+D12</f>
        <v>2460000</v>
      </c>
      <c r="E66" s="227" t="s">
        <v>508</v>
      </c>
      <c r="F66" s="79" t="s">
        <v>508</v>
      </c>
      <c r="G66" s="79" t="s">
        <v>508</v>
      </c>
      <c r="H66" s="79" t="s">
        <v>508</v>
      </c>
      <c r="I66" s="79" t="s">
        <v>508</v>
      </c>
      <c r="J66" s="79" t="s">
        <v>508</v>
      </c>
      <c r="K66" s="79" t="s">
        <v>508</v>
      </c>
      <c r="L66" s="79" t="s">
        <v>508</v>
      </c>
      <c r="M66" s="79" t="s">
        <v>508</v>
      </c>
      <c r="N66" s="79" t="s">
        <v>508</v>
      </c>
      <c r="O66" s="79" t="s">
        <v>508</v>
      </c>
      <c r="P66" s="79" t="s">
        <v>508</v>
      </c>
      <c r="Q66" s="79" t="s">
        <v>508</v>
      </c>
      <c r="R66" s="79" t="s">
        <v>508</v>
      </c>
      <c r="S66" s="79" t="s">
        <v>508</v>
      </c>
    </row>
    <row r="67" spans="1:19" ht="21" customHeight="1" x14ac:dyDescent="0.35">
      <c r="A67" s="25"/>
      <c r="B67" s="8"/>
      <c r="C67" s="8"/>
      <c r="D67" s="24"/>
      <c r="E67" s="25"/>
      <c r="F67" s="25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29"/>
    </row>
    <row r="68" spans="1:19" ht="21" customHeight="1" x14ac:dyDescent="0.35">
      <c r="A68" s="25"/>
      <c r="B68" s="8"/>
      <c r="C68" s="8"/>
      <c r="D68" s="24"/>
      <c r="E68" s="25"/>
      <c r="F68" s="25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29"/>
    </row>
    <row r="69" spans="1:19" ht="21" customHeight="1" x14ac:dyDescent="0.35">
      <c r="A69" s="25"/>
      <c r="B69" s="8"/>
      <c r="C69" s="8"/>
      <c r="D69" s="24"/>
      <c r="E69" s="25"/>
      <c r="F69" s="25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29"/>
    </row>
    <row r="70" spans="1:19" ht="21" customHeight="1" x14ac:dyDescent="0.35">
      <c r="A70" s="25"/>
      <c r="B70" s="8"/>
      <c r="C70" s="8"/>
      <c r="D70" s="24"/>
      <c r="E70" s="25"/>
      <c r="F70" s="2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29"/>
    </row>
    <row r="71" spans="1:19" ht="21" customHeight="1" x14ac:dyDescent="0.35">
      <c r="A71" s="25"/>
      <c r="B71" s="8"/>
      <c r="C71" s="8"/>
      <c r="D71" s="24"/>
      <c r="E71" s="25"/>
      <c r="F71" s="25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29"/>
    </row>
    <row r="72" spans="1:19" ht="21" customHeight="1" x14ac:dyDescent="0.35">
      <c r="A72" s="25"/>
      <c r="B72" s="8"/>
      <c r="C72" s="8"/>
      <c r="D72" s="24" t="s">
        <v>25</v>
      </c>
      <c r="E72" s="25"/>
      <c r="F72" s="2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29"/>
    </row>
    <row r="73" spans="1:19" ht="21" customHeight="1" x14ac:dyDescent="0.35">
      <c r="A73" s="25"/>
      <c r="B73" s="8"/>
      <c r="C73" s="8"/>
      <c r="D73" s="24"/>
      <c r="E73" s="25"/>
      <c r="F73" s="25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29"/>
    </row>
    <row r="74" spans="1:19" x14ac:dyDescent="0.35">
      <c r="A74" s="25"/>
      <c r="B74" s="8" t="s">
        <v>25</v>
      </c>
      <c r="C74" s="8"/>
      <c r="D74" s="24"/>
      <c r="E74" s="25"/>
      <c r="F74" s="25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64">
        <v>43</v>
      </c>
    </row>
  </sheetData>
  <mergeCells count="20">
    <mergeCell ref="B29:R29"/>
    <mergeCell ref="N2:S2"/>
    <mergeCell ref="B7:R7"/>
    <mergeCell ref="G9:I9"/>
    <mergeCell ref="J9:R9"/>
    <mergeCell ref="A3:S3"/>
    <mergeCell ref="A4:S4"/>
    <mergeCell ref="A5:S5"/>
    <mergeCell ref="A9:A11"/>
    <mergeCell ref="B9:B11"/>
    <mergeCell ref="B52:R52"/>
    <mergeCell ref="G54:I54"/>
    <mergeCell ref="J54:R54"/>
    <mergeCell ref="A66:C66"/>
    <mergeCell ref="G31:I31"/>
    <mergeCell ref="J31:R31"/>
    <mergeCell ref="A31:A33"/>
    <mergeCell ref="B31:B33"/>
    <mergeCell ref="A54:A56"/>
    <mergeCell ref="B54:B56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50"/>
  <sheetViews>
    <sheetView view="pageBreakPreview" topLeftCell="A7" zoomScaleNormal="100" zoomScaleSheetLayoutView="100" workbookViewId="0">
      <selection activeCell="A9" sqref="A9:B11"/>
    </sheetView>
  </sheetViews>
  <sheetFormatPr defaultRowHeight="21" x14ac:dyDescent="0.35"/>
  <cols>
    <col min="1" max="1" width="5.125" customWidth="1"/>
    <col min="2" max="2" width="23.625" customWidth="1"/>
    <col min="3" max="3" width="24.625" customWidth="1"/>
    <col min="4" max="5" width="10.625" customWidth="1"/>
    <col min="6" max="6" width="12.625" customWidth="1"/>
    <col min="7" max="18" width="3.625" customWidth="1"/>
    <col min="19" max="19" width="9.625" customWidth="1"/>
  </cols>
  <sheetData>
    <row r="1" spans="1:19" ht="20.10000000000000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ht="20.100000000000001" customHeight="1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ht="20.100000000000001" customHeight="1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19" ht="20.100000000000001" customHeight="1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</row>
    <row r="5" spans="1:19" ht="20.100000000000001" customHeight="1" x14ac:dyDescent="0.35">
      <c r="A5" s="1" t="s">
        <v>239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 t="s">
        <v>25</v>
      </c>
      <c r="N5" s="1"/>
      <c r="O5" s="1"/>
      <c r="P5" s="1"/>
      <c r="Q5" s="1"/>
      <c r="R5" s="1"/>
    </row>
    <row r="6" spans="1:19" ht="20.100000000000001" customHeight="1" x14ac:dyDescent="0.35">
      <c r="A6" s="1"/>
      <c r="B6" s="1" t="s">
        <v>233</v>
      </c>
      <c r="C6" s="1"/>
      <c r="D6" s="1"/>
      <c r="E6" s="1"/>
    </row>
    <row r="7" spans="1:19" ht="20.100000000000001" customHeight="1" x14ac:dyDescent="0.35">
      <c r="A7" s="1"/>
      <c r="B7" s="1" t="s">
        <v>234</v>
      </c>
      <c r="C7" s="1"/>
      <c r="D7" s="1"/>
      <c r="E7" s="1"/>
    </row>
    <row r="8" spans="1:19" ht="20.100000000000001" customHeight="1" thickBot="1" x14ac:dyDescent="0.4">
      <c r="A8" s="1"/>
      <c r="B8" s="1" t="s">
        <v>35</v>
      </c>
      <c r="C8" s="1"/>
      <c r="D8" s="1"/>
      <c r="E8" s="1"/>
    </row>
    <row r="9" spans="1:19" ht="20.100000000000001" customHeight="1" x14ac:dyDescent="0.35">
      <c r="A9" s="261" t="s">
        <v>8</v>
      </c>
      <c r="B9" s="261" t="s">
        <v>542</v>
      </c>
      <c r="C9" s="125" t="s">
        <v>306</v>
      </c>
      <c r="D9" s="114" t="s">
        <v>2</v>
      </c>
      <c r="E9" s="125" t="s">
        <v>10</v>
      </c>
      <c r="F9" s="125" t="s">
        <v>11</v>
      </c>
      <c r="G9" s="255" t="s">
        <v>15</v>
      </c>
      <c r="H9" s="255"/>
      <c r="I9" s="255"/>
      <c r="J9" s="255" t="s">
        <v>304</v>
      </c>
      <c r="K9" s="255"/>
      <c r="L9" s="255"/>
      <c r="M9" s="255"/>
      <c r="N9" s="255"/>
      <c r="O9" s="255"/>
      <c r="P9" s="255"/>
      <c r="Q9" s="255"/>
      <c r="R9" s="255"/>
      <c r="S9" s="115" t="s">
        <v>1</v>
      </c>
    </row>
    <row r="10" spans="1:19" ht="20.100000000000001" customHeight="1" x14ac:dyDescent="0.35">
      <c r="A10" s="262"/>
      <c r="B10" s="262"/>
      <c r="C10" s="116" t="s">
        <v>307</v>
      </c>
      <c r="D10" s="117" t="s">
        <v>9</v>
      </c>
      <c r="E10" s="116" t="s">
        <v>1</v>
      </c>
      <c r="F10" s="116" t="s">
        <v>308</v>
      </c>
      <c r="G10" s="126" t="s">
        <v>12</v>
      </c>
      <c r="H10" s="126" t="s">
        <v>13</v>
      </c>
      <c r="I10" s="126" t="s">
        <v>14</v>
      </c>
      <c r="J10" s="126" t="s">
        <v>16</v>
      </c>
      <c r="K10" s="126" t="s">
        <v>17</v>
      </c>
      <c r="L10" s="126" t="s">
        <v>18</v>
      </c>
      <c r="M10" s="126" t="s">
        <v>19</v>
      </c>
      <c r="N10" s="126" t="s">
        <v>20</v>
      </c>
      <c r="O10" s="126" t="s">
        <v>21</v>
      </c>
      <c r="P10" s="126" t="s">
        <v>22</v>
      </c>
      <c r="Q10" s="126" t="s">
        <v>23</v>
      </c>
      <c r="R10" s="123" t="s">
        <v>24</v>
      </c>
      <c r="S10" s="118" t="s">
        <v>310</v>
      </c>
    </row>
    <row r="11" spans="1:19" ht="20.100000000000001" customHeight="1" thickBot="1" x14ac:dyDescent="0.4">
      <c r="A11" s="263"/>
      <c r="B11" s="263"/>
      <c r="C11" s="119"/>
      <c r="D11" s="120"/>
      <c r="E11" s="121"/>
      <c r="F11" s="119" t="s">
        <v>309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</row>
    <row r="12" spans="1:19" ht="20.100000000000001" customHeight="1" x14ac:dyDescent="0.35">
      <c r="A12" s="125">
        <v>1</v>
      </c>
      <c r="B12" s="4" t="s">
        <v>354</v>
      </c>
      <c r="C12" s="202" t="s">
        <v>480</v>
      </c>
      <c r="D12" s="145">
        <v>100000</v>
      </c>
      <c r="E12" s="146" t="s">
        <v>28</v>
      </c>
      <c r="F12" s="146" t="s">
        <v>355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09" t="s">
        <v>513</v>
      </c>
    </row>
    <row r="13" spans="1:19" ht="20.100000000000001" customHeight="1" x14ac:dyDescent="0.35">
      <c r="A13" s="44"/>
      <c r="B13" s="5" t="s">
        <v>353</v>
      </c>
      <c r="C13" s="201" t="s">
        <v>481</v>
      </c>
      <c r="D13" s="83"/>
      <c r="E13" s="44"/>
      <c r="F13" s="4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44">
        <v>2567</v>
      </c>
    </row>
    <row r="14" spans="1:19" ht="20.100000000000001" customHeight="1" x14ac:dyDescent="0.35">
      <c r="A14" s="44"/>
      <c r="B14" s="132"/>
      <c r="C14" s="201" t="s">
        <v>493</v>
      </c>
      <c r="D14" s="83"/>
      <c r="E14" s="4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30"/>
    </row>
    <row r="15" spans="1:19" ht="20.100000000000001" customHeight="1" x14ac:dyDescent="0.35">
      <c r="A15" s="44"/>
      <c r="B15" s="132"/>
      <c r="C15" s="201" t="s">
        <v>275</v>
      </c>
      <c r="D15" s="83"/>
      <c r="E15" s="4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30"/>
    </row>
    <row r="16" spans="1:19" ht="20.100000000000001" customHeight="1" x14ac:dyDescent="0.35">
      <c r="A16" s="44"/>
      <c r="B16" s="132"/>
      <c r="C16" s="201" t="s">
        <v>482</v>
      </c>
      <c r="D16" s="83"/>
      <c r="E16" s="4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30"/>
    </row>
    <row r="17" spans="1:19" ht="20.100000000000001" customHeight="1" x14ac:dyDescent="0.35">
      <c r="A17" s="44"/>
      <c r="B17" s="132"/>
      <c r="C17" s="203" t="s">
        <v>483</v>
      </c>
      <c r="D17" s="83"/>
      <c r="E17" s="4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130"/>
    </row>
    <row r="18" spans="1:19" ht="20.100000000000001" customHeight="1" x14ac:dyDescent="0.35">
      <c r="A18" s="44"/>
      <c r="B18" s="132"/>
      <c r="C18" s="203" t="s">
        <v>484</v>
      </c>
      <c r="D18" s="83"/>
      <c r="E18" s="4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30"/>
    </row>
    <row r="19" spans="1:19" ht="20.100000000000001" customHeight="1" x14ac:dyDescent="0.35">
      <c r="A19" s="44"/>
      <c r="B19" s="132"/>
      <c r="C19" s="201" t="s">
        <v>491</v>
      </c>
      <c r="D19" s="83"/>
      <c r="E19" s="4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30"/>
    </row>
    <row r="20" spans="1:19" ht="20.100000000000001" customHeight="1" x14ac:dyDescent="0.35">
      <c r="A20" s="44"/>
      <c r="B20" s="132"/>
      <c r="C20" s="201" t="s">
        <v>492</v>
      </c>
      <c r="D20" s="83"/>
      <c r="E20" s="4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130"/>
    </row>
    <row r="21" spans="1:19" ht="20.100000000000001" customHeight="1" x14ac:dyDescent="0.35">
      <c r="A21" s="44"/>
      <c r="B21" s="132"/>
      <c r="C21" s="201" t="s">
        <v>486</v>
      </c>
      <c r="D21" s="83"/>
      <c r="E21" s="4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130"/>
    </row>
    <row r="22" spans="1:19" ht="20.100000000000001" customHeight="1" x14ac:dyDescent="0.35">
      <c r="A22" s="44"/>
      <c r="B22" s="132"/>
      <c r="C22" s="201" t="s">
        <v>487</v>
      </c>
      <c r="D22" s="83"/>
      <c r="E22" s="4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130"/>
    </row>
    <row r="23" spans="1:19" ht="20.100000000000001" customHeight="1" x14ac:dyDescent="0.35">
      <c r="A23" s="44"/>
      <c r="B23" s="132"/>
      <c r="C23" s="201" t="s">
        <v>488</v>
      </c>
      <c r="D23" s="83"/>
      <c r="E23" s="4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130"/>
    </row>
    <row r="24" spans="1:19" ht="20.100000000000001" customHeight="1" x14ac:dyDescent="0.35">
      <c r="A24" s="44"/>
      <c r="B24" s="132"/>
      <c r="C24" s="201" t="s">
        <v>489</v>
      </c>
      <c r="D24" s="83"/>
      <c r="E24" s="4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130"/>
    </row>
    <row r="25" spans="1:19" ht="20.100000000000001" customHeight="1" thickBot="1" x14ac:dyDescent="0.4">
      <c r="A25" s="138"/>
      <c r="B25" s="139"/>
      <c r="C25" s="204" t="s">
        <v>485</v>
      </c>
      <c r="D25" s="141"/>
      <c r="E25" s="138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2"/>
    </row>
    <row r="26" spans="1:19" ht="20.100000000000001" customHeight="1" thickBot="1" x14ac:dyDescent="0.4">
      <c r="A26" s="256" t="s">
        <v>5</v>
      </c>
      <c r="B26" s="257"/>
      <c r="C26" s="258"/>
      <c r="D26" s="87">
        <f>D12</f>
        <v>100000</v>
      </c>
      <c r="E26" s="227" t="s">
        <v>508</v>
      </c>
      <c r="F26" s="79" t="s">
        <v>508</v>
      </c>
      <c r="G26" s="79" t="s">
        <v>508</v>
      </c>
      <c r="H26" s="79" t="s">
        <v>508</v>
      </c>
      <c r="I26" s="79" t="s">
        <v>508</v>
      </c>
      <c r="J26" s="79" t="s">
        <v>508</v>
      </c>
      <c r="K26" s="79" t="s">
        <v>508</v>
      </c>
      <c r="L26" s="79" t="s">
        <v>508</v>
      </c>
      <c r="M26" s="79" t="s">
        <v>508</v>
      </c>
      <c r="N26" s="79" t="s">
        <v>508</v>
      </c>
      <c r="O26" s="79" t="s">
        <v>508</v>
      </c>
      <c r="P26" s="79" t="s">
        <v>508</v>
      </c>
      <c r="Q26" s="79" t="s">
        <v>508</v>
      </c>
      <c r="R26" s="79" t="s">
        <v>508</v>
      </c>
      <c r="S26" s="79" t="s">
        <v>508</v>
      </c>
    </row>
    <row r="27" spans="1:19" ht="20.100000000000001" customHeight="1" x14ac:dyDescent="0.35">
      <c r="A27" s="147"/>
      <c r="B27" s="148"/>
      <c r="C27" s="148"/>
      <c r="D27" s="149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50"/>
    </row>
    <row r="28" spans="1:19" x14ac:dyDescent="0.35">
      <c r="A28" s="151"/>
      <c r="B28" s="136"/>
      <c r="C28" s="136"/>
      <c r="D28" s="152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53"/>
    </row>
    <row r="29" spans="1:19" x14ac:dyDescent="0.35">
      <c r="A29" s="151"/>
      <c r="B29" s="136"/>
      <c r="C29" s="136"/>
      <c r="D29" s="152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230">
        <v>45</v>
      </c>
    </row>
    <row r="30" spans="1:19" x14ac:dyDescent="0.35">
      <c r="A30" s="151"/>
      <c r="B30" s="136"/>
      <c r="C30" s="136"/>
      <c r="D30" s="152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53"/>
    </row>
    <row r="31" spans="1:19" x14ac:dyDescent="0.35">
      <c r="A31" s="151"/>
      <c r="B31" s="136"/>
      <c r="C31" s="136"/>
      <c r="D31" s="152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53"/>
    </row>
    <row r="32" spans="1:19" x14ac:dyDescent="0.35">
      <c r="A32" s="151"/>
      <c r="B32" s="136"/>
      <c r="C32" s="136"/>
      <c r="D32" s="152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53"/>
    </row>
    <row r="33" spans="1:19" x14ac:dyDescent="0.35">
      <c r="A33" s="151"/>
      <c r="B33" s="136"/>
      <c r="C33" s="136"/>
      <c r="D33" s="152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53"/>
    </row>
    <row r="34" spans="1:19" x14ac:dyDescent="0.35">
      <c r="A34" s="151"/>
      <c r="B34" s="136"/>
      <c r="C34" s="136"/>
      <c r="D34" s="152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53"/>
    </row>
    <row r="35" spans="1:19" x14ac:dyDescent="0.35">
      <c r="A35" s="151"/>
      <c r="B35" s="136"/>
      <c r="C35" s="136" t="s">
        <v>25</v>
      </c>
      <c r="D35" s="152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53"/>
    </row>
    <row r="36" spans="1:19" x14ac:dyDescent="0.35">
      <c r="A36" s="151"/>
      <c r="B36" s="136"/>
      <c r="C36" s="136"/>
      <c r="D36" s="152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53"/>
    </row>
    <row r="37" spans="1:19" x14ac:dyDescent="0.35">
      <c r="A37" s="151"/>
      <c r="B37" s="136"/>
      <c r="C37" s="136"/>
      <c r="D37" s="152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53"/>
    </row>
    <row r="38" spans="1:19" x14ac:dyDescent="0.35">
      <c r="A38" s="151"/>
      <c r="B38" s="136"/>
      <c r="C38" s="136"/>
      <c r="D38" s="152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53"/>
    </row>
    <row r="39" spans="1:19" x14ac:dyDescent="0.35">
      <c r="A39" s="151"/>
      <c r="B39" s="136"/>
      <c r="C39" s="136"/>
      <c r="D39" s="152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53"/>
    </row>
    <row r="40" spans="1:19" x14ac:dyDescent="0.35">
      <c r="A40" s="151"/>
      <c r="B40" s="136"/>
      <c r="C40" s="136"/>
      <c r="D40" s="152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53"/>
    </row>
    <row r="41" spans="1:19" x14ac:dyDescent="0.35">
      <c r="A41" s="151"/>
      <c r="B41" s="136"/>
      <c r="C41" s="136"/>
      <c r="D41" s="152"/>
      <c r="E41" s="136" t="s">
        <v>25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53"/>
    </row>
    <row r="42" spans="1:19" x14ac:dyDescent="0.35">
      <c r="A42" s="151"/>
      <c r="B42" s="136"/>
      <c r="C42" s="136"/>
      <c r="D42" s="152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53">
        <v>1</v>
      </c>
    </row>
    <row r="43" spans="1:19" x14ac:dyDescent="0.35">
      <c r="A43" s="151"/>
      <c r="B43" s="136"/>
      <c r="C43" s="136"/>
      <c r="D43" s="152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53"/>
    </row>
    <row r="44" spans="1:19" x14ac:dyDescent="0.35">
      <c r="A44" s="151"/>
      <c r="B44" s="136"/>
      <c r="C44" s="136"/>
      <c r="D44" s="152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53"/>
    </row>
    <row r="45" spans="1:19" x14ac:dyDescent="0.35">
      <c r="A45" s="151"/>
      <c r="B45" s="136"/>
      <c r="C45" s="136"/>
      <c r="D45" s="152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53"/>
    </row>
    <row r="46" spans="1:19" x14ac:dyDescent="0.35">
      <c r="A46" s="18"/>
      <c r="B46" s="8"/>
      <c r="C46" s="8"/>
      <c r="D46" s="24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9" x14ac:dyDescent="0.35">
      <c r="A47" s="25"/>
      <c r="B47" s="8"/>
      <c r="C47" s="8"/>
      <c r="D47" s="2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9" spans="1:19" x14ac:dyDescent="0.35">
      <c r="S49" s="164">
        <v>49</v>
      </c>
    </row>
    <row r="50" spans="1:19" x14ac:dyDescent="0.35">
      <c r="A50" s="25"/>
      <c r="B50" s="8"/>
      <c r="C50" s="8"/>
      <c r="D50" s="24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</sheetData>
  <mergeCells count="9">
    <mergeCell ref="A26:C26"/>
    <mergeCell ref="N1:S1"/>
    <mergeCell ref="A2:S2"/>
    <mergeCell ref="A3:S3"/>
    <mergeCell ref="A4:S4"/>
    <mergeCell ref="G9:I9"/>
    <mergeCell ref="J9:R9"/>
    <mergeCell ref="A9:A11"/>
    <mergeCell ref="B9:B11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511"/>
  <sheetViews>
    <sheetView view="pageBreakPreview" zoomScaleNormal="100" zoomScaleSheetLayoutView="100" workbookViewId="0">
      <selection activeCell="A10" sqref="A10:B12"/>
    </sheetView>
  </sheetViews>
  <sheetFormatPr defaultRowHeight="21" x14ac:dyDescent="0.35"/>
  <cols>
    <col min="1" max="1" width="5.125" customWidth="1"/>
    <col min="2" max="2" width="27.625" customWidth="1"/>
    <col min="3" max="3" width="21.625" customWidth="1"/>
    <col min="4" max="6" width="10.625" customWidth="1"/>
    <col min="7" max="18" width="3.625" customWidth="1"/>
    <col min="19" max="19" width="9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9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9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278</v>
      </c>
      <c r="B6" s="1"/>
      <c r="C6" s="1"/>
      <c r="D6" s="1"/>
      <c r="E6" s="1"/>
      <c r="F6" s="1" t="s">
        <v>25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54" t="s">
        <v>225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9" x14ac:dyDescent="0.35">
      <c r="A8" s="1"/>
      <c r="B8" s="94" t="s">
        <v>226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19" ht="21.75" thickBot="1" x14ac:dyDescent="0.4">
      <c r="A9" s="1"/>
      <c r="B9" s="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261" t="s">
        <v>8</v>
      </c>
      <c r="B10" s="261" t="s">
        <v>542</v>
      </c>
      <c r="C10" s="125" t="s">
        <v>306</v>
      </c>
      <c r="D10" s="114" t="s">
        <v>2</v>
      </c>
      <c r="E10" s="125" t="s">
        <v>10</v>
      </c>
      <c r="F10" s="125" t="s">
        <v>11</v>
      </c>
      <c r="G10" s="255" t="s">
        <v>15</v>
      </c>
      <c r="H10" s="255"/>
      <c r="I10" s="255"/>
      <c r="J10" s="255" t="s">
        <v>304</v>
      </c>
      <c r="K10" s="255"/>
      <c r="L10" s="255"/>
      <c r="M10" s="255"/>
      <c r="N10" s="255"/>
      <c r="O10" s="255"/>
      <c r="P10" s="255"/>
      <c r="Q10" s="255"/>
      <c r="R10" s="255"/>
      <c r="S10" s="115" t="s">
        <v>1</v>
      </c>
    </row>
    <row r="11" spans="1:19" x14ac:dyDescent="0.35">
      <c r="A11" s="262"/>
      <c r="B11" s="262"/>
      <c r="C11" s="116" t="s">
        <v>307</v>
      </c>
      <c r="D11" s="117" t="s">
        <v>9</v>
      </c>
      <c r="E11" s="116" t="s">
        <v>1</v>
      </c>
      <c r="F11" s="116" t="s">
        <v>308</v>
      </c>
      <c r="G11" s="126" t="s">
        <v>12</v>
      </c>
      <c r="H11" s="126" t="s">
        <v>13</v>
      </c>
      <c r="I11" s="126" t="s">
        <v>14</v>
      </c>
      <c r="J11" s="126" t="s">
        <v>16</v>
      </c>
      <c r="K11" s="126" t="s">
        <v>17</v>
      </c>
      <c r="L11" s="126" t="s">
        <v>18</v>
      </c>
      <c r="M11" s="126" t="s">
        <v>19</v>
      </c>
      <c r="N11" s="126" t="s">
        <v>20</v>
      </c>
      <c r="O11" s="126" t="s">
        <v>21</v>
      </c>
      <c r="P11" s="126" t="s">
        <v>22</v>
      </c>
      <c r="Q11" s="126" t="s">
        <v>23</v>
      </c>
      <c r="R11" s="123" t="s">
        <v>24</v>
      </c>
      <c r="S11" s="118" t="s">
        <v>310</v>
      </c>
    </row>
    <row r="12" spans="1:19" ht="21.75" thickBot="1" x14ac:dyDescent="0.4">
      <c r="A12" s="263"/>
      <c r="B12" s="263"/>
      <c r="C12" s="119"/>
      <c r="D12" s="120"/>
      <c r="E12" s="121"/>
      <c r="F12" s="119" t="s">
        <v>309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x14ac:dyDescent="0.35">
      <c r="A13" s="43">
        <v>1</v>
      </c>
      <c r="B13" s="134" t="s">
        <v>361</v>
      </c>
      <c r="C13" s="46" t="s">
        <v>229</v>
      </c>
      <c r="D13" s="128">
        <v>60000</v>
      </c>
      <c r="E13" s="43" t="s">
        <v>29</v>
      </c>
      <c r="F13" s="43" t="s">
        <v>36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146" t="s">
        <v>513</v>
      </c>
    </row>
    <row r="14" spans="1:19" x14ac:dyDescent="0.35">
      <c r="A14" s="44"/>
      <c r="B14" s="54" t="s">
        <v>359</v>
      </c>
      <c r="C14" s="54" t="s">
        <v>230</v>
      </c>
      <c r="D14" s="83"/>
      <c r="E14" s="4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44">
        <v>2567</v>
      </c>
    </row>
    <row r="15" spans="1:19" x14ac:dyDescent="0.35">
      <c r="A15" s="44"/>
      <c r="B15" s="54" t="s">
        <v>362</v>
      </c>
      <c r="C15" s="54" t="s">
        <v>227</v>
      </c>
      <c r="D15" s="8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30"/>
    </row>
    <row r="16" spans="1:19" x14ac:dyDescent="0.35">
      <c r="A16" s="44"/>
      <c r="B16" s="54" t="s">
        <v>363</v>
      </c>
      <c r="C16" s="54" t="s">
        <v>228</v>
      </c>
      <c r="D16" s="8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130"/>
    </row>
    <row r="17" spans="1:19" x14ac:dyDescent="0.35">
      <c r="A17" s="44"/>
      <c r="B17" s="54" t="s">
        <v>364</v>
      </c>
      <c r="C17" s="54"/>
      <c r="D17" s="8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130"/>
    </row>
    <row r="18" spans="1:19" x14ac:dyDescent="0.35">
      <c r="A18" s="44"/>
      <c r="B18" s="54" t="s">
        <v>365</v>
      </c>
      <c r="C18" s="132"/>
      <c r="D18" s="8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130"/>
    </row>
    <row r="19" spans="1:19" ht="21.75" thickBot="1" x14ac:dyDescent="0.4">
      <c r="A19" s="138"/>
      <c r="B19" s="140" t="s">
        <v>360</v>
      </c>
      <c r="C19" s="140"/>
      <c r="D19" s="141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2"/>
    </row>
    <row r="20" spans="1:19" x14ac:dyDescent="0.35">
      <c r="A20" s="43">
        <v>2</v>
      </c>
      <c r="B20" s="46" t="s">
        <v>368</v>
      </c>
      <c r="C20" s="155" t="s">
        <v>42</v>
      </c>
      <c r="D20" s="83">
        <v>6000</v>
      </c>
      <c r="E20" s="44" t="s">
        <v>38</v>
      </c>
      <c r="F20" s="43" t="s">
        <v>36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146" t="s">
        <v>513</v>
      </c>
    </row>
    <row r="21" spans="1:19" x14ac:dyDescent="0.35">
      <c r="A21" s="44"/>
      <c r="B21" s="54" t="s">
        <v>371</v>
      </c>
      <c r="C21" s="155" t="s">
        <v>43</v>
      </c>
      <c r="D21" s="83"/>
      <c r="E21" s="44" t="s">
        <v>29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44">
        <v>2567</v>
      </c>
    </row>
    <row r="22" spans="1:19" x14ac:dyDescent="0.35">
      <c r="A22" s="44"/>
      <c r="B22" s="54" t="s">
        <v>369</v>
      </c>
      <c r="C22" s="132" t="s">
        <v>44</v>
      </c>
      <c r="D22" s="83"/>
      <c r="E22" s="44"/>
      <c r="F22" s="4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130"/>
    </row>
    <row r="23" spans="1:19" x14ac:dyDescent="0.35">
      <c r="A23" s="44"/>
      <c r="B23" s="54" t="s">
        <v>407</v>
      </c>
      <c r="C23" s="132" t="s">
        <v>45</v>
      </c>
      <c r="D23" s="83"/>
      <c r="E23" s="4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130"/>
    </row>
    <row r="24" spans="1:19" ht="21.75" thickBot="1" x14ac:dyDescent="0.4">
      <c r="A24" s="138"/>
      <c r="B24" s="140" t="s">
        <v>370</v>
      </c>
      <c r="C24" s="139"/>
      <c r="D24" s="141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2"/>
    </row>
    <row r="25" spans="1:19" x14ac:dyDescent="0.35">
      <c r="A25" s="151"/>
      <c r="B25" s="136"/>
      <c r="C25" s="156"/>
      <c r="D25" s="152"/>
      <c r="E25" s="151"/>
      <c r="F25" s="151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54"/>
    </row>
    <row r="26" spans="1:19" x14ac:dyDescent="0.35">
      <c r="A26" s="151"/>
      <c r="B26" s="156"/>
      <c r="C26" s="136"/>
      <c r="D26" s="152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54"/>
    </row>
    <row r="27" spans="1:19" ht="21.75" thickBot="1" x14ac:dyDescent="0.4">
      <c r="A27" s="153"/>
      <c r="B27" s="156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S27" s="165">
        <v>47</v>
      </c>
    </row>
    <row r="28" spans="1:19" x14ac:dyDescent="0.35">
      <c r="A28" s="146">
        <v>3</v>
      </c>
      <c r="B28" s="134" t="s">
        <v>375</v>
      </c>
      <c r="C28" s="216" t="s">
        <v>42</v>
      </c>
      <c r="D28" s="145">
        <v>7000</v>
      </c>
      <c r="E28" s="146" t="s">
        <v>38</v>
      </c>
      <c r="F28" s="146" t="s">
        <v>36</v>
      </c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46" t="s">
        <v>513</v>
      </c>
    </row>
    <row r="29" spans="1:19" x14ac:dyDescent="0.35">
      <c r="A29" s="44"/>
      <c r="B29" s="54" t="s">
        <v>376</v>
      </c>
      <c r="C29" s="155" t="s">
        <v>43</v>
      </c>
      <c r="D29" s="83"/>
      <c r="E29" s="44" t="s">
        <v>29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44">
        <v>2567</v>
      </c>
    </row>
    <row r="30" spans="1:19" x14ac:dyDescent="0.35">
      <c r="A30" s="44"/>
      <c r="B30" s="34" t="s">
        <v>377</v>
      </c>
      <c r="C30" s="132" t="s">
        <v>44</v>
      </c>
      <c r="D30" s="8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130"/>
    </row>
    <row r="31" spans="1:19" x14ac:dyDescent="0.35">
      <c r="A31" s="44"/>
      <c r="B31" s="34" t="s">
        <v>378</v>
      </c>
      <c r="C31" s="132" t="s">
        <v>45</v>
      </c>
      <c r="D31" s="8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130"/>
    </row>
    <row r="32" spans="1:19" x14ac:dyDescent="0.35">
      <c r="A32" s="130"/>
      <c r="B32" s="34" t="s">
        <v>379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54"/>
      <c r="S32" s="130"/>
    </row>
    <row r="33" spans="1:19" x14ac:dyDescent="0.35">
      <c r="A33" s="44"/>
      <c r="B33" s="34" t="s">
        <v>380</v>
      </c>
      <c r="C33" s="155"/>
      <c r="D33" s="83"/>
      <c r="E33" s="44"/>
      <c r="F33" s="4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130"/>
    </row>
    <row r="34" spans="1:19" ht="21.75" thickBot="1" x14ac:dyDescent="0.4">
      <c r="A34" s="138"/>
      <c r="B34" s="159" t="s">
        <v>381</v>
      </c>
      <c r="C34" s="160"/>
      <c r="D34" s="141"/>
      <c r="E34" s="138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2"/>
    </row>
    <row r="35" spans="1:19" x14ac:dyDescent="0.35">
      <c r="A35" s="44">
        <v>4</v>
      </c>
      <c r="B35" s="54" t="s">
        <v>372</v>
      </c>
      <c r="C35" s="155" t="s">
        <v>42</v>
      </c>
      <c r="D35" s="83">
        <v>7000</v>
      </c>
      <c r="E35" s="44" t="s">
        <v>38</v>
      </c>
      <c r="F35" s="44" t="s">
        <v>36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146" t="s">
        <v>513</v>
      </c>
    </row>
    <row r="36" spans="1:19" x14ac:dyDescent="0.35">
      <c r="A36" s="44"/>
      <c r="B36" s="54" t="s">
        <v>373</v>
      </c>
      <c r="C36" s="155" t="s">
        <v>43</v>
      </c>
      <c r="D36" s="83"/>
      <c r="E36" s="44" t="s">
        <v>29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44">
        <v>2567</v>
      </c>
    </row>
    <row r="37" spans="1:19" x14ac:dyDescent="0.35">
      <c r="A37" s="44"/>
      <c r="B37" s="54" t="s">
        <v>374</v>
      </c>
      <c r="C37" s="132" t="s">
        <v>44</v>
      </c>
      <c r="D37" s="8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30"/>
    </row>
    <row r="38" spans="1:19" ht="21.75" thickBot="1" x14ac:dyDescent="0.4">
      <c r="A38" s="138"/>
      <c r="B38" s="159" t="s">
        <v>41</v>
      </c>
      <c r="C38" s="139" t="s">
        <v>45</v>
      </c>
      <c r="D38" s="141"/>
      <c r="E38" s="138"/>
      <c r="F38" s="138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2"/>
    </row>
    <row r="39" spans="1:19" x14ac:dyDescent="0.35">
      <c r="A39" s="147"/>
      <c r="B39" s="148"/>
      <c r="C39" s="158"/>
      <c r="D39" s="149"/>
      <c r="E39" s="147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50"/>
    </row>
    <row r="40" spans="1:19" x14ac:dyDescent="0.35">
      <c r="A40" s="151"/>
      <c r="B40" s="136"/>
      <c r="C40" s="156"/>
      <c r="D40" s="152"/>
      <c r="E40" s="151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53"/>
    </row>
    <row r="41" spans="1:19" x14ac:dyDescent="0.35">
      <c r="A41" s="151"/>
      <c r="B41" s="136"/>
      <c r="C41" s="156"/>
      <c r="D41" s="152"/>
      <c r="E41" s="151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53"/>
    </row>
    <row r="42" spans="1:19" ht="21.75" thickBot="1" x14ac:dyDescent="0.4">
      <c r="A42" s="153"/>
      <c r="B42" s="156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7"/>
      <c r="S42" s="165">
        <v>48</v>
      </c>
    </row>
    <row r="43" spans="1:19" x14ac:dyDescent="0.35">
      <c r="A43" s="146">
        <v>5</v>
      </c>
      <c r="B43" s="134" t="s">
        <v>368</v>
      </c>
      <c r="C43" s="216" t="s">
        <v>42</v>
      </c>
      <c r="D43" s="145">
        <v>6000</v>
      </c>
      <c r="E43" s="146" t="s">
        <v>39</v>
      </c>
      <c r="F43" s="146" t="s">
        <v>36</v>
      </c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46" t="s">
        <v>513</v>
      </c>
    </row>
    <row r="44" spans="1:19" x14ac:dyDescent="0.35">
      <c r="A44" s="44"/>
      <c r="B44" s="54" t="s">
        <v>382</v>
      </c>
      <c r="C44" s="155" t="s">
        <v>43</v>
      </c>
      <c r="D44" s="83"/>
      <c r="E44" s="44" t="s">
        <v>29</v>
      </c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44">
        <v>2567</v>
      </c>
    </row>
    <row r="45" spans="1:19" x14ac:dyDescent="0.35">
      <c r="A45" s="44"/>
      <c r="B45" s="54" t="s">
        <v>383</v>
      </c>
      <c r="C45" s="132" t="s">
        <v>44</v>
      </c>
      <c r="D45" s="83"/>
      <c r="E45" s="44"/>
      <c r="F45" s="4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130"/>
    </row>
    <row r="46" spans="1:19" x14ac:dyDescent="0.35">
      <c r="A46" s="44"/>
      <c r="B46" s="54" t="s">
        <v>408</v>
      </c>
      <c r="C46" s="132" t="s">
        <v>45</v>
      </c>
      <c r="D46" s="83"/>
      <c r="E46" s="4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130"/>
    </row>
    <row r="47" spans="1:19" ht="21.75" thickBot="1" x14ac:dyDescent="0.4">
      <c r="A47" s="138"/>
      <c r="B47" s="140" t="s">
        <v>409</v>
      </c>
      <c r="C47" s="139"/>
      <c r="D47" s="141"/>
      <c r="E47" s="138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2"/>
    </row>
    <row r="48" spans="1:19" x14ac:dyDescent="0.35">
      <c r="A48" s="43">
        <v>6</v>
      </c>
      <c r="B48" s="46" t="s">
        <v>375</v>
      </c>
      <c r="C48" s="155" t="s">
        <v>42</v>
      </c>
      <c r="D48" s="128">
        <v>7000</v>
      </c>
      <c r="E48" s="43" t="s">
        <v>39</v>
      </c>
      <c r="F48" s="43" t="s">
        <v>36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146" t="s">
        <v>513</v>
      </c>
    </row>
    <row r="49" spans="1:19" x14ac:dyDescent="0.35">
      <c r="A49" s="44"/>
      <c r="B49" s="54" t="s">
        <v>388</v>
      </c>
      <c r="C49" s="155" t="s">
        <v>43</v>
      </c>
      <c r="D49" s="83"/>
      <c r="E49" s="44" t="s">
        <v>29</v>
      </c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44">
        <v>2567</v>
      </c>
    </row>
    <row r="50" spans="1:19" x14ac:dyDescent="0.35">
      <c r="A50" s="44"/>
      <c r="B50" s="34" t="s">
        <v>389</v>
      </c>
      <c r="C50" s="132" t="s">
        <v>44</v>
      </c>
      <c r="D50" s="8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130"/>
    </row>
    <row r="51" spans="1:19" x14ac:dyDescent="0.35">
      <c r="A51" s="44"/>
      <c r="B51" s="34" t="s">
        <v>384</v>
      </c>
      <c r="C51" s="132" t="s">
        <v>45</v>
      </c>
      <c r="D51" s="8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130"/>
    </row>
    <row r="52" spans="1:19" x14ac:dyDescent="0.35">
      <c r="A52" s="130"/>
      <c r="B52" s="34" t="s">
        <v>385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54"/>
      <c r="S52" s="130"/>
    </row>
    <row r="53" spans="1:19" x14ac:dyDescent="0.35">
      <c r="A53" s="44"/>
      <c r="B53" s="34" t="s">
        <v>386</v>
      </c>
      <c r="C53" s="155"/>
      <c r="D53" s="83"/>
      <c r="E53" s="44"/>
      <c r="F53" s="4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130"/>
    </row>
    <row r="54" spans="1:19" ht="21.75" thickBot="1" x14ac:dyDescent="0.4">
      <c r="A54" s="138"/>
      <c r="B54" s="159" t="s">
        <v>387</v>
      </c>
      <c r="C54" s="160"/>
      <c r="D54" s="141"/>
      <c r="E54" s="138"/>
      <c r="F54" s="138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2"/>
    </row>
    <row r="55" spans="1:19" x14ac:dyDescent="0.35">
      <c r="A55" s="147"/>
      <c r="B55" s="158"/>
      <c r="C55" s="158"/>
      <c r="D55" s="149"/>
      <c r="E55" s="147"/>
      <c r="F55" s="147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54"/>
    </row>
    <row r="56" spans="1:19" x14ac:dyDescent="0.3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4"/>
    </row>
    <row r="57" spans="1:19" ht="21.75" thickBot="1" x14ac:dyDescent="0.4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S57" s="165">
        <v>49</v>
      </c>
    </row>
    <row r="58" spans="1:19" x14ac:dyDescent="0.35">
      <c r="A58" s="146">
        <v>7</v>
      </c>
      <c r="B58" s="134" t="s">
        <v>372</v>
      </c>
      <c r="C58" s="216" t="s">
        <v>42</v>
      </c>
      <c r="D58" s="145">
        <v>7000</v>
      </c>
      <c r="E58" s="146" t="s">
        <v>39</v>
      </c>
      <c r="F58" s="146" t="s">
        <v>36</v>
      </c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46" t="s">
        <v>513</v>
      </c>
    </row>
    <row r="59" spans="1:19" x14ac:dyDescent="0.35">
      <c r="A59" s="44"/>
      <c r="B59" s="54" t="s">
        <v>390</v>
      </c>
      <c r="C59" s="155" t="s">
        <v>43</v>
      </c>
      <c r="D59" s="83"/>
      <c r="E59" s="44" t="s">
        <v>29</v>
      </c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44">
        <v>2567</v>
      </c>
    </row>
    <row r="60" spans="1:19" x14ac:dyDescent="0.35">
      <c r="A60" s="44"/>
      <c r="B60" s="54" t="s">
        <v>391</v>
      </c>
      <c r="C60" s="132" t="s">
        <v>44</v>
      </c>
      <c r="D60" s="83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130"/>
    </row>
    <row r="61" spans="1:19" ht="21.75" thickBot="1" x14ac:dyDescent="0.4">
      <c r="A61" s="138"/>
      <c r="B61" s="159" t="s">
        <v>392</v>
      </c>
      <c r="C61" s="139" t="s">
        <v>45</v>
      </c>
      <c r="D61" s="141"/>
      <c r="E61" s="138"/>
      <c r="F61" s="138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2"/>
    </row>
    <row r="62" spans="1:19" x14ac:dyDescent="0.35">
      <c r="A62" s="44">
        <v>8</v>
      </c>
      <c r="B62" s="54" t="s">
        <v>368</v>
      </c>
      <c r="C62" s="155" t="s">
        <v>42</v>
      </c>
      <c r="D62" s="83">
        <v>6000</v>
      </c>
      <c r="E62" s="44" t="s">
        <v>30</v>
      </c>
      <c r="F62" s="44" t="s">
        <v>36</v>
      </c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146" t="s">
        <v>513</v>
      </c>
    </row>
    <row r="63" spans="1:19" x14ac:dyDescent="0.35">
      <c r="A63" s="44"/>
      <c r="B63" s="54" t="s">
        <v>393</v>
      </c>
      <c r="C63" s="155" t="s">
        <v>43</v>
      </c>
      <c r="D63" s="83"/>
      <c r="E63" s="44" t="s">
        <v>29</v>
      </c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44">
        <v>2567</v>
      </c>
    </row>
    <row r="64" spans="1:19" x14ac:dyDescent="0.35">
      <c r="A64" s="44"/>
      <c r="B64" s="54" t="s">
        <v>369</v>
      </c>
      <c r="C64" s="132" t="s">
        <v>44</v>
      </c>
      <c r="D64" s="83"/>
      <c r="E64" s="44"/>
      <c r="F64" s="4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130"/>
    </row>
    <row r="65" spans="1:19" x14ac:dyDescent="0.35">
      <c r="A65" s="44"/>
      <c r="B65" s="54" t="s">
        <v>399</v>
      </c>
      <c r="C65" s="132" t="s">
        <v>45</v>
      </c>
      <c r="D65" s="83"/>
      <c r="E65" s="4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130"/>
    </row>
    <row r="66" spans="1:19" ht="21.75" thickBot="1" x14ac:dyDescent="0.4">
      <c r="A66" s="138"/>
      <c r="B66" s="140" t="s">
        <v>410</v>
      </c>
      <c r="C66" s="139"/>
      <c r="D66" s="141"/>
      <c r="E66" s="138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2"/>
    </row>
    <row r="67" spans="1:19" x14ac:dyDescent="0.35">
      <c r="A67" s="147"/>
      <c r="B67" s="158"/>
      <c r="C67" s="148"/>
      <c r="D67" s="149"/>
      <c r="E67" s="147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50"/>
    </row>
    <row r="68" spans="1:19" x14ac:dyDescent="0.35">
      <c r="A68" s="151"/>
      <c r="B68" s="156"/>
      <c r="C68" s="136"/>
      <c r="D68" s="152"/>
      <c r="E68" s="151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54"/>
    </row>
    <row r="69" spans="1:19" x14ac:dyDescent="0.35">
      <c r="A69" s="151"/>
      <c r="B69" s="156"/>
      <c r="C69" s="136"/>
      <c r="D69" s="152"/>
      <c r="E69" s="151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54"/>
    </row>
    <row r="70" spans="1:19" x14ac:dyDescent="0.35">
      <c r="A70" s="151"/>
      <c r="B70" s="156"/>
      <c r="C70" s="136"/>
      <c r="D70" s="152"/>
      <c r="E70" s="151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54"/>
    </row>
    <row r="71" spans="1:19" x14ac:dyDescent="0.35">
      <c r="A71" s="151"/>
      <c r="B71" s="156"/>
      <c r="C71" s="136"/>
      <c r="D71" s="152"/>
      <c r="E71" s="151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54"/>
    </row>
    <row r="72" spans="1:19" ht="21.75" thickBot="1" x14ac:dyDescent="0.4">
      <c r="A72" s="151"/>
      <c r="B72" s="156"/>
      <c r="C72" s="136"/>
      <c r="D72" s="152"/>
      <c r="E72" s="151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S72" s="165">
        <v>50</v>
      </c>
    </row>
    <row r="73" spans="1:19" x14ac:dyDescent="0.35">
      <c r="A73" s="146">
        <v>9</v>
      </c>
      <c r="B73" s="134" t="s">
        <v>375</v>
      </c>
      <c r="C73" s="216" t="s">
        <v>42</v>
      </c>
      <c r="D73" s="145">
        <v>7000</v>
      </c>
      <c r="E73" s="146" t="s">
        <v>30</v>
      </c>
      <c r="F73" s="146" t="s">
        <v>36</v>
      </c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46" t="s">
        <v>513</v>
      </c>
    </row>
    <row r="74" spans="1:19" x14ac:dyDescent="0.35">
      <c r="A74" s="44"/>
      <c r="B74" s="54" t="s">
        <v>388</v>
      </c>
      <c r="C74" s="155" t="s">
        <v>43</v>
      </c>
      <c r="D74" s="83"/>
      <c r="E74" s="44" t="s">
        <v>29</v>
      </c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44">
        <v>2567</v>
      </c>
    </row>
    <row r="75" spans="1:19" x14ac:dyDescent="0.35">
      <c r="A75" s="44"/>
      <c r="B75" s="34" t="s">
        <v>395</v>
      </c>
      <c r="C75" s="132" t="s">
        <v>44</v>
      </c>
      <c r="D75" s="8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130"/>
    </row>
    <row r="76" spans="1:19" x14ac:dyDescent="0.35">
      <c r="A76" s="44"/>
      <c r="B76" s="34" t="s">
        <v>396</v>
      </c>
      <c r="C76" s="132" t="s">
        <v>45</v>
      </c>
      <c r="D76" s="8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130"/>
    </row>
    <row r="77" spans="1:19" x14ac:dyDescent="0.35">
      <c r="A77" s="130"/>
      <c r="B77" s="34" t="s">
        <v>385</v>
      </c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54"/>
      <c r="S77" s="130"/>
    </row>
    <row r="78" spans="1:19" x14ac:dyDescent="0.35">
      <c r="A78" s="44"/>
      <c r="B78" s="34" t="s">
        <v>386</v>
      </c>
      <c r="C78" s="155"/>
      <c r="D78" s="83"/>
      <c r="E78" s="44"/>
      <c r="F78" s="4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130"/>
    </row>
    <row r="79" spans="1:19" ht="21.75" thickBot="1" x14ac:dyDescent="0.4">
      <c r="A79" s="138"/>
      <c r="B79" s="159" t="s">
        <v>387</v>
      </c>
      <c r="C79" s="160"/>
      <c r="D79" s="141"/>
      <c r="E79" s="138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2"/>
    </row>
    <row r="80" spans="1:19" x14ac:dyDescent="0.35">
      <c r="A80" s="44">
        <v>10</v>
      </c>
      <c r="B80" s="54" t="s">
        <v>372</v>
      </c>
      <c r="C80" s="155" t="s">
        <v>42</v>
      </c>
      <c r="D80" s="83">
        <v>7000</v>
      </c>
      <c r="E80" s="44" t="s">
        <v>30</v>
      </c>
      <c r="F80" s="44" t="s">
        <v>36</v>
      </c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146" t="s">
        <v>513</v>
      </c>
    </row>
    <row r="81" spans="1:19" x14ac:dyDescent="0.35">
      <c r="A81" s="44"/>
      <c r="B81" s="54" t="s">
        <v>373</v>
      </c>
      <c r="C81" s="155" t="s">
        <v>43</v>
      </c>
      <c r="D81" s="83"/>
      <c r="E81" s="44" t="s">
        <v>29</v>
      </c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44">
        <v>2567</v>
      </c>
    </row>
    <row r="82" spans="1:19" x14ac:dyDescent="0.35">
      <c r="A82" s="44"/>
      <c r="B82" s="54" t="s">
        <v>397</v>
      </c>
      <c r="C82" s="132" t="s">
        <v>44</v>
      </c>
      <c r="D82" s="83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130"/>
    </row>
    <row r="83" spans="1:19" x14ac:dyDescent="0.35">
      <c r="A83" s="44"/>
      <c r="B83" s="34" t="s">
        <v>41</v>
      </c>
      <c r="C83" s="132" t="s">
        <v>45</v>
      </c>
      <c r="D83" s="83"/>
      <c r="E83" s="44"/>
      <c r="F83" s="4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130"/>
    </row>
    <row r="84" spans="1:19" ht="21.75" thickBot="1" x14ac:dyDescent="0.4">
      <c r="A84" s="138"/>
      <c r="B84" s="140"/>
      <c r="C84" s="159"/>
      <c r="D84" s="141"/>
      <c r="E84" s="138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2"/>
    </row>
    <row r="85" spans="1:19" x14ac:dyDescent="0.35">
      <c r="A85" s="151"/>
      <c r="B85" s="136"/>
      <c r="C85" s="156"/>
      <c r="D85" s="152"/>
      <c r="E85" s="151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54"/>
    </row>
    <row r="86" spans="1:19" x14ac:dyDescent="0.35">
      <c r="A86" s="151"/>
      <c r="B86" s="156"/>
      <c r="C86" s="136"/>
      <c r="D86" s="152"/>
      <c r="E86" s="151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54"/>
    </row>
    <row r="87" spans="1:19" ht="21.75" thickBot="1" x14ac:dyDescent="0.4">
      <c r="A87" s="151"/>
      <c r="B87" s="156"/>
      <c r="C87" s="136"/>
      <c r="D87" s="152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S87" s="165">
        <v>51</v>
      </c>
    </row>
    <row r="88" spans="1:19" x14ac:dyDescent="0.35">
      <c r="A88" s="146">
        <v>11</v>
      </c>
      <c r="B88" s="134" t="s">
        <v>368</v>
      </c>
      <c r="C88" s="216" t="s">
        <v>42</v>
      </c>
      <c r="D88" s="145">
        <v>6000</v>
      </c>
      <c r="E88" s="146" t="s">
        <v>40</v>
      </c>
      <c r="F88" s="146" t="s">
        <v>36</v>
      </c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46" t="s">
        <v>513</v>
      </c>
    </row>
    <row r="89" spans="1:19" x14ac:dyDescent="0.35">
      <c r="A89" s="44"/>
      <c r="B89" s="54" t="s">
        <v>398</v>
      </c>
      <c r="C89" s="155" t="s">
        <v>43</v>
      </c>
      <c r="D89" s="83"/>
      <c r="E89" s="44" t="s">
        <v>29</v>
      </c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44">
        <v>2567</v>
      </c>
    </row>
    <row r="90" spans="1:19" x14ac:dyDescent="0.35">
      <c r="A90" s="44"/>
      <c r="B90" s="54" t="s">
        <v>369</v>
      </c>
      <c r="C90" s="132" t="s">
        <v>44</v>
      </c>
      <c r="D90" s="83"/>
      <c r="E90" s="44"/>
      <c r="F90" s="4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130"/>
    </row>
    <row r="91" spans="1:19" x14ac:dyDescent="0.35">
      <c r="A91" s="44"/>
      <c r="B91" s="54" t="s">
        <v>399</v>
      </c>
      <c r="C91" s="132" t="s">
        <v>45</v>
      </c>
      <c r="D91" s="83"/>
      <c r="E91" s="4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130"/>
    </row>
    <row r="92" spans="1:19" ht="21.75" thickBot="1" x14ac:dyDescent="0.4">
      <c r="A92" s="138"/>
      <c r="B92" s="140" t="s">
        <v>410</v>
      </c>
      <c r="C92" s="139"/>
      <c r="D92" s="141"/>
      <c r="E92" s="138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2"/>
    </row>
    <row r="93" spans="1:19" x14ac:dyDescent="0.35">
      <c r="A93" s="43">
        <v>12</v>
      </c>
      <c r="B93" s="46" t="s">
        <v>375</v>
      </c>
      <c r="C93" s="155" t="s">
        <v>42</v>
      </c>
      <c r="D93" s="128">
        <v>7000</v>
      </c>
      <c r="E93" s="43" t="s">
        <v>40</v>
      </c>
      <c r="F93" s="43" t="s">
        <v>36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146" t="s">
        <v>513</v>
      </c>
    </row>
    <row r="94" spans="1:19" x14ac:dyDescent="0.35">
      <c r="A94" s="44"/>
      <c r="B94" s="54" t="s">
        <v>388</v>
      </c>
      <c r="C94" s="155" t="s">
        <v>43</v>
      </c>
      <c r="D94" s="83"/>
      <c r="E94" s="44" t="s">
        <v>29</v>
      </c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44">
        <v>2567</v>
      </c>
    </row>
    <row r="95" spans="1:19" x14ac:dyDescent="0.35">
      <c r="A95" s="44"/>
      <c r="B95" s="34" t="s">
        <v>400</v>
      </c>
      <c r="C95" s="132" t="s">
        <v>44</v>
      </c>
      <c r="D95" s="8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130"/>
    </row>
    <row r="96" spans="1:19" x14ac:dyDescent="0.35">
      <c r="A96" s="44"/>
      <c r="B96" s="34" t="s">
        <v>401</v>
      </c>
      <c r="C96" s="132" t="s">
        <v>45</v>
      </c>
      <c r="D96" s="8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130"/>
    </row>
    <row r="97" spans="1:19" x14ac:dyDescent="0.35">
      <c r="A97" s="130"/>
      <c r="B97" s="34" t="s">
        <v>402</v>
      </c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54"/>
      <c r="S97" s="130"/>
    </row>
    <row r="98" spans="1:19" x14ac:dyDescent="0.35">
      <c r="A98" s="44"/>
      <c r="B98" s="34" t="s">
        <v>51</v>
      </c>
      <c r="C98" s="155"/>
      <c r="D98" s="83"/>
      <c r="E98" s="44"/>
      <c r="F98" s="4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130"/>
    </row>
    <row r="99" spans="1:19" ht="21.75" thickBot="1" x14ac:dyDescent="0.4">
      <c r="A99" s="138"/>
      <c r="B99" s="159" t="s">
        <v>52</v>
      </c>
      <c r="C99" s="160"/>
      <c r="D99" s="141"/>
      <c r="E99" s="138"/>
      <c r="F99" s="138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2"/>
    </row>
    <row r="100" spans="1:19" x14ac:dyDescent="0.35">
      <c r="A100" s="151"/>
      <c r="B100" s="156"/>
      <c r="C100" s="156"/>
      <c r="D100" s="152"/>
      <c r="E100" s="151"/>
      <c r="F100" s="151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53"/>
    </row>
    <row r="101" spans="1:19" x14ac:dyDescent="0.35">
      <c r="A101" s="151"/>
      <c r="B101" s="156"/>
      <c r="C101" s="136"/>
      <c r="D101" s="152"/>
      <c r="E101" s="151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54"/>
    </row>
    <row r="102" spans="1:19" ht="21.75" thickBot="1" x14ac:dyDescent="0.4">
      <c r="A102" s="151"/>
      <c r="B102" s="156"/>
      <c r="C102" s="136"/>
      <c r="D102" s="152"/>
      <c r="E102" s="136"/>
      <c r="F102" s="136" t="s">
        <v>25</v>
      </c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S102" s="165">
        <v>52</v>
      </c>
    </row>
    <row r="103" spans="1:19" x14ac:dyDescent="0.35">
      <c r="A103" s="146">
        <v>13</v>
      </c>
      <c r="B103" s="134" t="s">
        <v>372</v>
      </c>
      <c r="C103" s="216" t="s">
        <v>42</v>
      </c>
      <c r="D103" s="145">
        <v>7000</v>
      </c>
      <c r="E103" s="146" t="s">
        <v>40</v>
      </c>
      <c r="F103" s="146" t="s">
        <v>36</v>
      </c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46" t="s">
        <v>513</v>
      </c>
    </row>
    <row r="104" spans="1:19" x14ac:dyDescent="0.35">
      <c r="A104" s="44"/>
      <c r="B104" s="54" t="s">
        <v>373</v>
      </c>
      <c r="C104" s="155" t="s">
        <v>43</v>
      </c>
      <c r="D104" s="83"/>
      <c r="E104" s="44" t="s">
        <v>29</v>
      </c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44">
        <v>2567</v>
      </c>
    </row>
    <row r="105" spans="1:19" x14ac:dyDescent="0.35">
      <c r="A105" s="44"/>
      <c r="B105" s="54" t="s">
        <v>403</v>
      </c>
      <c r="C105" s="132" t="s">
        <v>44</v>
      </c>
      <c r="D105" s="83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130"/>
    </row>
    <row r="106" spans="1:19" ht="21.75" thickBot="1" x14ac:dyDescent="0.4">
      <c r="A106" s="138"/>
      <c r="B106" s="159" t="s">
        <v>392</v>
      </c>
      <c r="C106" s="139" t="s">
        <v>45</v>
      </c>
      <c r="D106" s="141"/>
      <c r="E106" s="138"/>
      <c r="F106" s="138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2"/>
    </row>
    <row r="107" spans="1:19" x14ac:dyDescent="0.35">
      <c r="A107" s="44">
        <v>14</v>
      </c>
      <c r="B107" s="54" t="s">
        <v>368</v>
      </c>
      <c r="C107" s="155" t="s">
        <v>42</v>
      </c>
      <c r="D107" s="83">
        <v>6000</v>
      </c>
      <c r="E107" s="44" t="s">
        <v>46</v>
      </c>
      <c r="F107" s="44" t="s">
        <v>36</v>
      </c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146" t="s">
        <v>513</v>
      </c>
    </row>
    <row r="108" spans="1:19" x14ac:dyDescent="0.35">
      <c r="A108" s="44"/>
      <c r="B108" s="54" t="s">
        <v>404</v>
      </c>
      <c r="C108" s="155" t="s">
        <v>43</v>
      </c>
      <c r="D108" s="83"/>
      <c r="E108" s="44" t="s">
        <v>29</v>
      </c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44">
        <v>2567</v>
      </c>
    </row>
    <row r="109" spans="1:19" x14ac:dyDescent="0.35">
      <c r="A109" s="44"/>
      <c r="B109" s="54" t="s">
        <v>369</v>
      </c>
      <c r="C109" s="132" t="s">
        <v>44</v>
      </c>
      <c r="D109" s="83"/>
      <c r="E109" s="44"/>
      <c r="F109" s="4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130"/>
    </row>
    <row r="110" spans="1:19" x14ac:dyDescent="0.35">
      <c r="A110" s="44"/>
      <c r="B110" s="54" t="s">
        <v>405</v>
      </c>
      <c r="C110" s="132" t="s">
        <v>45</v>
      </c>
      <c r="D110" s="83"/>
      <c r="E110" s="4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130"/>
    </row>
    <row r="111" spans="1:19" x14ac:dyDescent="0.35">
      <c r="A111" s="44"/>
      <c r="B111" s="54" t="s">
        <v>406</v>
      </c>
      <c r="C111" s="132"/>
      <c r="D111" s="83"/>
      <c r="E111" s="4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130"/>
    </row>
    <row r="112" spans="1:19" x14ac:dyDescent="0.35">
      <c r="A112" s="44"/>
      <c r="B112" s="54"/>
      <c r="C112" s="132"/>
      <c r="D112" s="83"/>
      <c r="E112" s="4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130"/>
    </row>
    <row r="113" spans="1:19" ht="21.75" thickBot="1" x14ac:dyDescent="0.4">
      <c r="A113" s="142"/>
      <c r="B113" s="140"/>
      <c r="C113" s="139"/>
      <c r="D113" s="141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2"/>
    </row>
    <row r="114" spans="1:19" x14ac:dyDescent="0.35">
      <c r="A114" s="151"/>
      <c r="B114" s="156"/>
      <c r="C114" s="156"/>
      <c r="D114" s="152"/>
      <c r="E114" s="151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54"/>
    </row>
    <row r="115" spans="1:19" x14ac:dyDescent="0.35">
      <c r="A115" s="151"/>
      <c r="B115" s="156"/>
      <c r="C115" s="136"/>
      <c r="D115" s="152"/>
      <c r="E115" s="151"/>
      <c r="F115" s="151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54"/>
    </row>
    <row r="116" spans="1:19" x14ac:dyDescent="0.35">
      <c r="A116" s="151"/>
      <c r="B116" s="156"/>
      <c r="C116" s="136"/>
      <c r="D116" s="152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54"/>
    </row>
    <row r="117" spans="1:19" ht="21.75" thickBot="1" x14ac:dyDescent="0.4">
      <c r="A117" s="151"/>
      <c r="B117" s="136"/>
      <c r="C117" s="156"/>
      <c r="D117" s="152"/>
      <c r="E117" s="151"/>
      <c r="F117" s="151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S117" s="165">
        <v>53</v>
      </c>
    </row>
    <row r="118" spans="1:19" x14ac:dyDescent="0.35">
      <c r="A118" s="146">
        <v>15</v>
      </c>
      <c r="B118" s="134" t="s">
        <v>375</v>
      </c>
      <c r="C118" s="216" t="s">
        <v>42</v>
      </c>
      <c r="D118" s="145">
        <v>7000</v>
      </c>
      <c r="E118" s="146" t="s">
        <v>46</v>
      </c>
      <c r="F118" s="146" t="s">
        <v>36</v>
      </c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46" t="s">
        <v>513</v>
      </c>
    </row>
    <row r="119" spans="1:19" x14ac:dyDescent="0.35">
      <c r="A119" s="44"/>
      <c r="B119" s="54" t="s">
        <v>411</v>
      </c>
      <c r="C119" s="155" t="s">
        <v>43</v>
      </c>
      <c r="D119" s="83"/>
      <c r="E119" s="44" t="s">
        <v>29</v>
      </c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44">
        <v>2567</v>
      </c>
    </row>
    <row r="120" spans="1:19" x14ac:dyDescent="0.35">
      <c r="A120" s="44"/>
      <c r="B120" s="34" t="s">
        <v>400</v>
      </c>
      <c r="C120" s="132" t="s">
        <v>44</v>
      </c>
      <c r="D120" s="83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130"/>
    </row>
    <row r="121" spans="1:19" x14ac:dyDescent="0.35">
      <c r="A121" s="44"/>
      <c r="B121" s="34" t="s">
        <v>412</v>
      </c>
      <c r="C121" s="132" t="s">
        <v>45</v>
      </c>
      <c r="D121" s="83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130"/>
    </row>
    <row r="122" spans="1:19" x14ac:dyDescent="0.35">
      <c r="A122" s="130"/>
      <c r="B122" s="34" t="s">
        <v>413</v>
      </c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54"/>
      <c r="S122" s="130"/>
    </row>
    <row r="123" spans="1:19" x14ac:dyDescent="0.35">
      <c r="A123" s="44"/>
      <c r="B123" s="34" t="s">
        <v>414</v>
      </c>
      <c r="C123" s="155"/>
      <c r="D123" s="83"/>
      <c r="E123" s="44"/>
      <c r="F123" s="4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130"/>
    </row>
    <row r="124" spans="1:19" ht="21.75" thickBot="1" x14ac:dyDescent="0.4">
      <c r="A124" s="138"/>
      <c r="B124" s="159" t="s">
        <v>52</v>
      </c>
      <c r="C124" s="160"/>
      <c r="D124" s="141"/>
      <c r="E124" s="138"/>
      <c r="F124" s="138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2"/>
    </row>
    <row r="125" spans="1:19" x14ac:dyDescent="0.35">
      <c r="A125" s="44">
        <v>16</v>
      </c>
      <c r="B125" s="54" t="s">
        <v>372</v>
      </c>
      <c r="C125" s="155" t="s">
        <v>42</v>
      </c>
      <c r="D125" s="83">
        <v>7000</v>
      </c>
      <c r="E125" s="44" t="s">
        <v>46</v>
      </c>
      <c r="F125" s="44" t="s">
        <v>36</v>
      </c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146" t="s">
        <v>513</v>
      </c>
    </row>
    <row r="126" spans="1:19" x14ac:dyDescent="0.35">
      <c r="A126" s="44"/>
      <c r="B126" s="54" t="s">
        <v>373</v>
      </c>
      <c r="C126" s="155" t="s">
        <v>43</v>
      </c>
      <c r="D126" s="83"/>
      <c r="E126" s="44" t="s">
        <v>29</v>
      </c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44">
        <v>2567</v>
      </c>
    </row>
    <row r="127" spans="1:19" x14ac:dyDescent="0.35">
      <c r="A127" s="44"/>
      <c r="B127" s="54" t="s">
        <v>415</v>
      </c>
      <c r="C127" s="132" t="s">
        <v>44</v>
      </c>
      <c r="D127" s="83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130"/>
    </row>
    <row r="128" spans="1:19" ht="21.75" thickBot="1" x14ac:dyDescent="0.4">
      <c r="A128" s="138"/>
      <c r="B128" s="159" t="s">
        <v>392</v>
      </c>
      <c r="C128" s="139" t="s">
        <v>45</v>
      </c>
      <c r="D128" s="141"/>
      <c r="E128" s="138"/>
      <c r="F128" s="138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2"/>
    </row>
    <row r="129" spans="1:19" x14ac:dyDescent="0.35">
      <c r="A129" s="147"/>
      <c r="B129" s="148"/>
      <c r="C129" s="158"/>
      <c r="D129" s="149"/>
      <c r="E129" s="147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54"/>
    </row>
    <row r="130" spans="1:19" x14ac:dyDescent="0.35">
      <c r="A130" s="151"/>
      <c r="B130" s="156"/>
      <c r="C130" s="136"/>
      <c r="D130" s="152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54"/>
    </row>
    <row r="131" spans="1:19" x14ac:dyDescent="0.35">
      <c r="A131" s="151"/>
      <c r="B131" s="156"/>
      <c r="C131" s="136"/>
      <c r="D131" s="152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54"/>
    </row>
    <row r="132" spans="1:19" ht="21.75" thickBot="1" x14ac:dyDescent="0.4">
      <c r="A132" s="151"/>
      <c r="B132" s="136"/>
      <c r="C132" s="156"/>
      <c r="D132" s="152"/>
      <c r="E132" s="151"/>
      <c r="F132" s="151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S132" s="165">
        <v>54</v>
      </c>
    </row>
    <row r="133" spans="1:19" x14ac:dyDescent="0.35">
      <c r="A133" s="146">
        <v>17</v>
      </c>
      <c r="B133" s="134" t="s">
        <v>368</v>
      </c>
      <c r="C133" s="216" t="s">
        <v>42</v>
      </c>
      <c r="D133" s="145">
        <v>6000</v>
      </c>
      <c r="E133" s="146" t="s">
        <v>27</v>
      </c>
      <c r="F133" s="146" t="s">
        <v>36</v>
      </c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46" t="s">
        <v>513</v>
      </c>
    </row>
    <row r="134" spans="1:19" x14ac:dyDescent="0.35">
      <c r="A134" s="44"/>
      <c r="B134" s="54" t="s">
        <v>416</v>
      </c>
      <c r="C134" s="155" t="s">
        <v>43</v>
      </c>
      <c r="D134" s="83"/>
      <c r="E134" s="44" t="s">
        <v>29</v>
      </c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44">
        <v>2567</v>
      </c>
    </row>
    <row r="135" spans="1:19" x14ac:dyDescent="0.35">
      <c r="A135" s="44"/>
      <c r="B135" s="54" t="s">
        <v>417</v>
      </c>
      <c r="C135" s="132" t="s">
        <v>44</v>
      </c>
      <c r="D135" s="83"/>
      <c r="E135" s="44"/>
      <c r="F135" s="4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130"/>
    </row>
    <row r="136" spans="1:19" x14ac:dyDescent="0.35">
      <c r="A136" s="44"/>
      <c r="B136" s="54" t="s">
        <v>418</v>
      </c>
      <c r="C136" s="132" t="s">
        <v>45</v>
      </c>
      <c r="D136" s="83"/>
      <c r="E136" s="4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130"/>
    </row>
    <row r="137" spans="1:19" ht="21.75" thickBot="1" x14ac:dyDescent="0.4">
      <c r="A137" s="138"/>
      <c r="B137" s="140" t="s">
        <v>410</v>
      </c>
      <c r="C137" s="139"/>
      <c r="D137" s="141"/>
      <c r="E137" s="138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2"/>
    </row>
    <row r="138" spans="1:19" x14ac:dyDescent="0.35">
      <c r="A138" s="43">
        <v>18</v>
      </c>
      <c r="B138" s="46" t="s">
        <v>375</v>
      </c>
      <c r="C138" s="155" t="s">
        <v>42</v>
      </c>
      <c r="D138" s="128">
        <v>7000</v>
      </c>
      <c r="E138" s="43" t="s">
        <v>27</v>
      </c>
      <c r="F138" s="43" t="s">
        <v>36</v>
      </c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146" t="s">
        <v>513</v>
      </c>
    </row>
    <row r="139" spans="1:19" x14ac:dyDescent="0.35">
      <c r="A139" s="44"/>
      <c r="B139" s="54" t="s">
        <v>419</v>
      </c>
      <c r="C139" s="155" t="s">
        <v>43</v>
      </c>
      <c r="D139" s="83"/>
      <c r="E139" s="44" t="s">
        <v>29</v>
      </c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44">
        <v>2567</v>
      </c>
    </row>
    <row r="140" spans="1:19" x14ac:dyDescent="0.35">
      <c r="A140" s="44"/>
      <c r="B140" s="34" t="s">
        <v>400</v>
      </c>
      <c r="C140" s="132" t="s">
        <v>44</v>
      </c>
      <c r="D140" s="83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130"/>
    </row>
    <row r="141" spans="1:19" x14ac:dyDescent="0.35">
      <c r="A141" s="44"/>
      <c r="B141" s="34" t="s">
        <v>401</v>
      </c>
      <c r="C141" s="132" t="s">
        <v>45</v>
      </c>
      <c r="D141" s="83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130"/>
    </row>
    <row r="142" spans="1:19" x14ac:dyDescent="0.35">
      <c r="A142" s="130"/>
      <c r="B142" s="34" t="s">
        <v>420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54"/>
      <c r="S142" s="130"/>
    </row>
    <row r="143" spans="1:19" x14ac:dyDescent="0.35">
      <c r="A143" s="44"/>
      <c r="B143" s="34" t="s">
        <v>421</v>
      </c>
      <c r="C143" s="155"/>
      <c r="D143" s="83"/>
      <c r="E143" s="44"/>
      <c r="F143" s="4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130"/>
    </row>
    <row r="144" spans="1:19" ht="21.75" thickBot="1" x14ac:dyDescent="0.4">
      <c r="A144" s="138"/>
      <c r="B144" s="159" t="s">
        <v>52</v>
      </c>
      <c r="C144" s="160"/>
      <c r="D144" s="141"/>
      <c r="E144" s="138"/>
      <c r="F144" s="138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2"/>
    </row>
    <row r="145" spans="1:19" x14ac:dyDescent="0.35">
      <c r="A145" s="147"/>
      <c r="B145" s="158"/>
      <c r="C145" s="158"/>
      <c r="D145" s="149"/>
      <c r="E145" s="147"/>
      <c r="F145" s="147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50"/>
    </row>
    <row r="146" spans="1:19" x14ac:dyDescent="0.35">
      <c r="A146" s="151"/>
      <c r="B146" s="156"/>
      <c r="C146" s="136"/>
      <c r="D146" s="152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54"/>
    </row>
    <row r="147" spans="1:19" ht="21.75" thickBot="1" x14ac:dyDescent="0.4">
      <c r="A147" s="151"/>
      <c r="B147" s="136"/>
      <c r="C147" s="156"/>
      <c r="D147" s="152"/>
      <c r="E147" s="151"/>
      <c r="F147" s="151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S147" s="165">
        <v>55</v>
      </c>
    </row>
    <row r="148" spans="1:19" x14ac:dyDescent="0.35">
      <c r="A148" s="146">
        <v>19</v>
      </c>
      <c r="B148" s="134" t="s">
        <v>372</v>
      </c>
      <c r="C148" s="216" t="s">
        <v>42</v>
      </c>
      <c r="D148" s="145">
        <v>7000</v>
      </c>
      <c r="E148" s="146" t="s">
        <v>27</v>
      </c>
      <c r="F148" s="146" t="s">
        <v>36</v>
      </c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46" t="s">
        <v>513</v>
      </c>
    </row>
    <row r="149" spans="1:19" x14ac:dyDescent="0.35">
      <c r="A149" s="44"/>
      <c r="B149" s="54" t="s">
        <v>373</v>
      </c>
      <c r="C149" s="155" t="s">
        <v>43</v>
      </c>
      <c r="D149" s="83"/>
      <c r="E149" s="44" t="s">
        <v>29</v>
      </c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44">
        <v>2567</v>
      </c>
    </row>
    <row r="150" spans="1:19" x14ac:dyDescent="0.35">
      <c r="A150" s="44"/>
      <c r="B150" s="54" t="s">
        <v>422</v>
      </c>
      <c r="C150" s="132" t="s">
        <v>44</v>
      </c>
      <c r="D150" s="83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130"/>
    </row>
    <row r="151" spans="1:19" x14ac:dyDescent="0.35">
      <c r="A151" s="44"/>
      <c r="B151" s="34" t="s">
        <v>423</v>
      </c>
      <c r="C151" s="132" t="s">
        <v>45</v>
      </c>
      <c r="D151" s="83"/>
      <c r="E151" s="44"/>
      <c r="F151" s="4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130"/>
    </row>
    <row r="152" spans="1:19" ht="21.75" thickBot="1" x14ac:dyDescent="0.4">
      <c r="A152" s="138"/>
      <c r="B152" s="140"/>
      <c r="C152" s="159"/>
      <c r="D152" s="141"/>
      <c r="E152" s="138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2"/>
    </row>
    <row r="153" spans="1:19" x14ac:dyDescent="0.35">
      <c r="A153" s="44">
        <v>20</v>
      </c>
      <c r="B153" s="54" t="s">
        <v>368</v>
      </c>
      <c r="C153" s="155" t="s">
        <v>42</v>
      </c>
      <c r="D153" s="83">
        <v>6000</v>
      </c>
      <c r="E153" s="44" t="s">
        <v>47</v>
      </c>
      <c r="F153" s="44" t="s">
        <v>36</v>
      </c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146" t="s">
        <v>513</v>
      </c>
    </row>
    <row r="154" spans="1:19" x14ac:dyDescent="0.35">
      <c r="A154" s="44"/>
      <c r="B154" s="54" t="s">
        <v>424</v>
      </c>
      <c r="C154" s="155" t="s">
        <v>43</v>
      </c>
      <c r="D154" s="83"/>
      <c r="E154" s="44" t="s">
        <v>29</v>
      </c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44">
        <v>2567</v>
      </c>
    </row>
    <row r="155" spans="1:19" x14ac:dyDescent="0.35">
      <c r="A155" s="44"/>
      <c r="B155" s="54" t="s">
        <v>369</v>
      </c>
      <c r="C155" s="132" t="s">
        <v>44</v>
      </c>
      <c r="D155" s="83"/>
      <c r="E155" s="44"/>
      <c r="F155" s="4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130"/>
    </row>
    <row r="156" spans="1:19" x14ac:dyDescent="0.35">
      <c r="A156" s="44"/>
      <c r="B156" s="54" t="s">
        <v>418</v>
      </c>
      <c r="C156" s="132" t="s">
        <v>45</v>
      </c>
      <c r="D156" s="83"/>
      <c r="E156" s="4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130"/>
    </row>
    <row r="157" spans="1:19" ht="21.75" thickBot="1" x14ac:dyDescent="0.4">
      <c r="A157" s="138"/>
      <c r="B157" s="140" t="s">
        <v>410</v>
      </c>
      <c r="C157" s="139"/>
      <c r="D157" s="141"/>
      <c r="E157" s="138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2"/>
    </row>
    <row r="158" spans="1:19" x14ac:dyDescent="0.35">
      <c r="A158" s="147"/>
      <c r="B158" s="148"/>
      <c r="C158" s="148"/>
      <c r="D158" s="149"/>
      <c r="E158" s="147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54"/>
    </row>
    <row r="159" spans="1:19" x14ac:dyDescent="0.35">
      <c r="A159" s="153"/>
      <c r="B159" s="136"/>
      <c r="C159" s="136"/>
      <c r="D159" s="152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54"/>
    </row>
    <row r="160" spans="1:19" x14ac:dyDescent="0.35">
      <c r="A160" s="151"/>
      <c r="B160" s="156"/>
      <c r="C160" s="156"/>
      <c r="D160" s="152"/>
      <c r="E160" s="151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54"/>
    </row>
    <row r="161" spans="1:19" x14ac:dyDescent="0.35">
      <c r="A161" s="151"/>
      <c r="B161" s="156"/>
      <c r="C161" s="136"/>
      <c r="D161" s="152"/>
      <c r="E161" s="151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54"/>
    </row>
    <row r="162" spans="1:19" ht="21.75" thickBot="1" x14ac:dyDescent="0.4">
      <c r="A162" s="151"/>
      <c r="B162" s="136"/>
      <c r="C162" s="156"/>
      <c r="D162" s="152"/>
      <c r="E162" s="151"/>
      <c r="F162" s="151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S162" s="165">
        <v>56</v>
      </c>
    </row>
    <row r="163" spans="1:19" x14ac:dyDescent="0.35">
      <c r="A163" s="146">
        <v>21</v>
      </c>
      <c r="B163" s="134" t="s">
        <v>375</v>
      </c>
      <c r="C163" s="216" t="s">
        <v>42</v>
      </c>
      <c r="D163" s="145">
        <v>7000</v>
      </c>
      <c r="E163" s="146" t="s">
        <v>47</v>
      </c>
      <c r="F163" s="146" t="s">
        <v>36</v>
      </c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46" t="s">
        <v>513</v>
      </c>
    </row>
    <row r="164" spans="1:19" x14ac:dyDescent="0.35">
      <c r="A164" s="44"/>
      <c r="B164" s="54" t="s">
        <v>425</v>
      </c>
      <c r="C164" s="155" t="s">
        <v>43</v>
      </c>
      <c r="D164" s="83"/>
      <c r="E164" s="44" t="s">
        <v>29</v>
      </c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44">
        <v>2567</v>
      </c>
    </row>
    <row r="165" spans="1:19" x14ac:dyDescent="0.35">
      <c r="A165" s="44"/>
      <c r="B165" s="34" t="s">
        <v>426</v>
      </c>
      <c r="C165" s="132" t="s">
        <v>44</v>
      </c>
      <c r="D165" s="83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130"/>
    </row>
    <row r="166" spans="1:19" x14ac:dyDescent="0.35">
      <c r="A166" s="44"/>
      <c r="B166" s="34" t="s">
        <v>429</v>
      </c>
      <c r="C166" s="132" t="s">
        <v>45</v>
      </c>
      <c r="D166" s="83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130"/>
    </row>
    <row r="167" spans="1:19" x14ac:dyDescent="0.35">
      <c r="A167" s="130"/>
      <c r="B167" s="34" t="s">
        <v>428</v>
      </c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54"/>
      <c r="S167" s="130"/>
    </row>
    <row r="168" spans="1:19" x14ac:dyDescent="0.35">
      <c r="A168" s="44"/>
      <c r="B168" s="34" t="s">
        <v>380</v>
      </c>
      <c r="C168" s="155"/>
      <c r="D168" s="83"/>
      <c r="E168" s="44"/>
      <c r="F168" s="4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130"/>
    </row>
    <row r="169" spans="1:19" ht="21.75" thickBot="1" x14ac:dyDescent="0.4">
      <c r="A169" s="138"/>
      <c r="B169" s="159" t="s">
        <v>427</v>
      </c>
      <c r="C169" s="160"/>
      <c r="D169" s="141"/>
      <c r="E169" s="138"/>
      <c r="F169" s="138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2"/>
    </row>
    <row r="170" spans="1:19" x14ac:dyDescent="0.35">
      <c r="A170" s="44">
        <v>22</v>
      </c>
      <c r="B170" s="54" t="s">
        <v>372</v>
      </c>
      <c r="C170" s="155" t="s">
        <v>42</v>
      </c>
      <c r="D170" s="83">
        <v>7000</v>
      </c>
      <c r="E170" s="44" t="s">
        <v>47</v>
      </c>
      <c r="F170" s="44" t="s">
        <v>36</v>
      </c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146" t="s">
        <v>513</v>
      </c>
    </row>
    <row r="171" spans="1:19" x14ac:dyDescent="0.35">
      <c r="A171" s="44"/>
      <c r="B171" s="54" t="s">
        <v>430</v>
      </c>
      <c r="C171" s="155" t="s">
        <v>43</v>
      </c>
      <c r="D171" s="83"/>
      <c r="E171" s="44" t="s">
        <v>29</v>
      </c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44">
        <v>2567</v>
      </c>
    </row>
    <row r="172" spans="1:19" x14ac:dyDescent="0.35">
      <c r="A172" s="44"/>
      <c r="B172" s="54" t="s">
        <v>431</v>
      </c>
      <c r="C172" s="132" t="s">
        <v>44</v>
      </c>
      <c r="D172" s="83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130"/>
    </row>
    <row r="173" spans="1:19" ht="21.75" thickBot="1" x14ac:dyDescent="0.4">
      <c r="A173" s="138"/>
      <c r="B173" s="159" t="s">
        <v>392</v>
      </c>
      <c r="C173" s="139" t="s">
        <v>45</v>
      </c>
      <c r="D173" s="141"/>
      <c r="E173" s="138"/>
      <c r="F173" s="138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2"/>
    </row>
    <row r="174" spans="1:19" x14ac:dyDescent="0.35">
      <c r="A174" s="151"/>
      <c r="B174" s="156"/>
      <c r="C174" s="136"/>
      <c r="D174" s="152"/>
      <c r="E174" s="151"/>
      <c r="F174" s="151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53"/>
    </row>
    <row r="175" spans="1:19" x14ac:dyDescent="0.35">
      <c r="A175" s="151"/>
      <c r="B175" s="156"/>
      <c r="C175" s="136"/>
      <c r="D175" s="152"/>
      <c r="E175" s="151"/>
      <c r="F175" s="151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53"/>
    </row>
    <row r="176" spans="1:19" x14ac:dyDescent="0.35">
      <c r="A176" s="151"/>
      <c r="B176" s="136"/>
      <c r="C176" s="156"/>
      <c r="D176" s="152"/>
      <c r="E176" s="151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54"/>
    </row>
    <row r="177" spans="1:19" ht="21.75" thickBot="1" x14ac:dyDescent="0.4">
      <c r="A177" s="151"/>
      <c r="B177" s="136"/>
      <c r="C177" s="156" t="s">
        <v>25</v>
      </c>
      <c r="D177" s="152"/>
      <c r="E177" s="151"/>
      <c r="F177" s="151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S177" s="165">
        <v>57</v>
      </c>
    </row>
    <row r="178" spans="1:19" x14ac:dyDescent="0.35">
      <c r="A178" s="44">
        <v>23</v>
      </c>
      <c r="B178" s="54" t="s">
        <v>432</v>
      </c>
      <c r="C178" s="155" t="s">
        <v>42</v>
      </c>
      <c r="D178" s="83">
        <v>6000</v>
      </c>
      <c r="E178" s="44" t="s">
        <v>48</v>
      </c>
      <c r="F178" s="44" t="s">
        <v>36</v>
      </c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146" t="s">
        <v>513</v>
      </c>
    </row>
    <row r="179" spans="1:19" x14ac:dyDescent="0.35">
      <c r="A179" s="44"/>
      <c r="B179" s="54" t="s">
        <v>433</v>
      </c>
      <c r="C179" s="155" t="s">
        <v>43</v>
      </c>
      <c r="D179" s="83"/>
      <c r="E179" s="44" t="s">
        <v>29</v>
      </c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44">
        <v>2567</v>
      </c>
    </row>
    <row r="180" spans="1:19" x14ac:dyDescent="0.35">
      <c r="A180" s="44"/>
      <c r="B180" s="54" t="s">
        <v>434</v>
      </c>
      <c r="C180" s="132" t="s">
        <v>44</v>
      </c>
      <c r="D180" s="83"/>
      <c r="E180" s="44"/>
      <c r="F180" s="4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130"/>
    </row>
    <row r="181" spans="1:19" x14ac:dyDescent="0.35">
      <c r="A181" s="44"/>
      <c r="B181" s="54" t="s">
        <v>435</v>
      </c>
      <c r="C181" s="132" t="s">
        <v>45</v>
      </c>
      <c r="D181" s="83"/>
      <c r="E181" s="4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130"/>
    </row>
    <row r="182" spans="1:19" ht="21.75" thickBot="1" x14ac:dyDescent="0.4">
      <c r="A182" s="138"/>
      <c r="B182" s="140" t="s">
        <v>394</v>
      </c>
      <c r="C182" s="139"/>
      <c r="D182" s="141"/>
      <c r="E182" s="138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2"/>
    </row>
    <row r="183" spans="1:19" x14ac:dyDescent="0.35">
      <c r="A183" s="44">
        <v>24</v>
      </c>
      <c r="B183" s="54" t="s">
        <v>375</v>
      </c>
      <c r="C183" s="155" t="s">
        <v>42</v>
      </c>
      <c r="D183" s="83">
        <v>7000</v>
      </c>
      <c r="E183" s="44" t="s">
        <v>48</v>
      </c>
      <c r="F183" s="44" t="s">
        <v>36</v>
      </c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146" t="s">
        <v>513</v>
      </c>
    </row>
    <row r="184" spans="1:19" x14ac:dyDescent="0.35">
      <c r="A184" s="44"/>
      <c r="B184" s="54" t="s">
        <v>425</v>
      </c>
      <c r="C184" s="155" t="s">
        <v>43</v>
      </c>
      <c r="D184" s="83"/>
      <c r="E184" s="44" t="s">
        <v>29</v>
      </c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44">
        <v>2567</v>
      </c>
    </row>
    <row r="185" spans="1:19" x14ac:dyDescent="0.35">
      <c r="A185" s="44"/>
      <c r="B185" s="54" t="s">
        <v>438</v>
      </c>
      <c r="C185" s="132" t="s">
        <v>44</v>
      </c>
      <c r="D185" s="83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130"/>
    </row>
    <row r="186" spans="1:19" x14ac:dyDescent="0.35">
      <c r="A186" s="44"/>
      <c r="B186" s="54" t="s">
        <v>439</v>
      </c>
      <c r="C186" s="132" t="s">
        <v>45</v>
      </c>
      <c r="D186" s="83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130"/>
    </row>
    <row r="187" spans="1:19" x14ac:dyDescent="0.35">
      <c r="A187" s="130"/>
      <c r="B187" s="54" t="s">
        <v>437</v>
      </c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54"/>
      <c r="S187" s="130"/>
    </row>
    <row r="188" spans="1:19" x14ac:dyDescent="0.35">
      <c r="A188" s="44"/>
      <c r="B188" s="54" t="s">
        <v>380</v>
      </c>
      <c r="C188" s="155"/>
      <c r="D188" s="83"/>
      <c r="E188" s="44"/>
      <c r="F188" s="4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130"/>
    </row>
    <row r="189" spans="1:19" ht="21.75" thickBot="1" x14ac:dyDescent="0.4">
      <c r="A189" s="138"/>
      <c r="B189" s="140" t="s">
        <v>427</v>
      </c>
      <c r="C189" s="160"/>
      <c r="D189" s="141"/>
      <c r="E189" s="138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2"/>
    </row>
    <row r="190" spans="1:19" x14ac:dyDescent="0.35">
      <c r="A190" s="151"/>
      <c r="B190" s="156"/>
      <c r="C190" s="136"/>
      <c r="D190" s="152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54"/>
    </row>
    <row r="191" spans="1:19" x14ac:dyDescent="0.35">
      <c r="A191" s="151"/>
      <c r="B191" s="156"/>
      <c r="C191" s="136"/>
      <c r="D191" s="152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54"/>
    </row>
    <row r="192" spans="1:19" ht="21.75" thickBot="1" x14ac:dyDescent="0.4">
      <c r="A192" s="151"/>
      <c r="B192" s="136"/>
      <c r="C192" s="156"/>
      <c r="D192" s="152"/>
      <c r="E192" s="151"/>
      <c r="F192" s="151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S192" s="165">
        <v>58</v>
      </c>
    </row>
    <row r="193" spans="1:19" x14ac:dyDescent="0.35">
      <c r="A193" s="146">
        <v>25</v>
      </c>
      <c r="B193" s="134" t="s">
        <v>372</v>
      </c>
      <c r="C193" s="216" t="s">
        <v>42</v>
      </c>
      <c r="D193" s="145">
        <v>7000</v>
      </c>
      <c r="E193" s="146" t="s">
        <v>48</v>
      </c>
      <c r="F193" s="146" t="s">
        <v>36</v>
      </c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46" t="s">
        <v>513</v>
      </c>
    </row>
    <row r="194" spans="1:19" x14ac:dyDescent="0.35">
      <c r="A194" s="44"/>
      <c r="B194" s="54" t="s">
        <v>430</v>
      </c>
      <c r="C194" s="155" t="s">
        <v>43</v>
      </c>
      <c r="D194" s="83"/>
      <c r="E194" s="44" t="s">
        <v>29</v>
      </c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44">
        <v>2567</v>
      </c>
    </row>
    <row r="195" spans="1:19" x14ac:dyDescent="0.35">
      <c r="A195" s="44"/>
      <c r="B195" s="54" t="s">
        <v>440</v>
      </c>
      <c r="C195" s="132" t="s">
        <v>44</v>
      </c>
      <c r="D195" s="83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130"/>
    </row>
    <row r="196" spans="1:19" ht="21.75" thickBot="1" x14ac:dyDescent="0.4">
      <c r="A196" s="138"/>
      <c r="B196" s="159" t="s">
        <v>392</v>
      </c>
      <c r="C196" s="139" t="s">
        <v>45</v>
      </c>
      <c r="D196" s="141"/>
      <c r="E196" s="138"/>
      <c r="F196" s="138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2"/>
    </row>
    <row r="197" spans="1:19" x14ac:dyDescent="0.35">
      <c r="A197" s="146">
        <v>26</v>
      </c>
      <c r="B197" s="134" t="s">
        <v>368</v>
      </c>
      <c r="C197" s="216" t="s">
        <v>42</v>
      </c>
      <c r="D197" s="145">
        <v>6000</v>
      </c>
      <c r="E197" s="146" t="s">
        <v>49</v>
      </c>
      <c r="F197" s="146" t="s">
        <v>36</v>
      </c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46" t="s">
        <v>513</v>
      </c>
    </row>
    <row r="198" spans="1:19" x14ac:dyDescent="0.35">
      <c r="A198" s="44"/>
      <c r="B198" s="54" t="s">
        <v>441</v>
      </c>
      <c r="C198" s="155" t="s">
        <v>43</v>
      </c>
      <c r="D198" s="83"/>
      <c r="E198" s="44" t="s">
        <v>29</v>
      </c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44">
        <v>2567</v>
      </c>
    </row>
    <row r="199" spans="1:19" x14ac:dyDescent="0.35">
      <c r="A199" s="44"/>
      <c r="B199" s="54" t="s">
        <v>369</v>
      </c>
      <c r="C199" s="132" t="s">
        <v>44</v>
      </c>
      <c r="D199" s="83"/>
      <c r="E199" s="44"/>
      <c r="F199" s="4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180"/>
    </row>
    <row r="200" spans="1:19" x14ac:dyDescent="0.35">
      <c r="A200" s="44"/>
      <c r="B200" s="54" t="s">
        <v>399</v>
      </c>
      <c r="C200" s="132" t="s">
        <v>45</v>
      </c>
      <c r="D200" s="83"/>
      <c r="E200" s="4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180"/>
    </row>
    <row r="201" spans="1:19" ht="21.75" thickBot="1" x14ac:dyDescent="0.4">
      <c r="A201" s="138"/>
      <c r="B201" s="140" t="s">
        <v>394</v>
      </c>
      <c r="C201" s="139"/>
      <c r="D201" s="141"/>
      <c r="E201" s="138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79"/>
    </row>
    <row r="202" spans="1:19" x14ac:dyDescent="0.35">
      <c r="A202" s="150"/>
      <c r="B202" s="148"/>
      <c r="C202" s="148"/>
      <c r="D202" s="149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50"/>
    </row>
    <row r="203" spans="1:19" x14ac:dyDescent="0.35">
      <c r="A203" s="151"/>
      <c r="B203" s="156"/>
      <c r="C203" s="156"/>
      <c r="D203" s="152"/>
      <c r="E203" s="151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54"/>
    </row>
    <row r="204" spans="1:19" x14ac:dyDescent="0.35">
      <c r="A204" s="151"/>
      <c r="B204" s="156"/>
      <c r="C204" s="136"/>
      <c r="D204" s="152"/>
      <c r="E204" s="151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54"/>
    </row>
    <row r="205" spans="1:19" x14ac:dyDescent="0.35">
      <c r="A205" s="151"/>
      <c r="B205" s="156"/>
      <c r="C205" s="136"/>
      <c r="D205" s="152"/>
      <c r="E205" s="151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54"/>
    </row>
    <row r="206" spans="1:19" x14ac:dyDescent="0.35">
      <c r="A206" s="151"/>
      <c r="B206" s="156"/>
      <c r="C206" s="136"/>
      <c r="D206" s="152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54"/>
    </row>
    <row r="207" spans="1:19" ht="21.75" thickBot="1" x14ac:dyDescent="0.4">
      <c r="A207" s="151"/>
      <c r="B207" s="136"/>
      <c r="C207" s="156"/>
      <c r="D207" s="152"/>
      <c r="E207" s="151"/>
      <c r="F207" s="151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S207" s="165">
        <v>59</v>
      </c>
    </row>
    <row r="208" spans="1:19" x14ac:dyDescent="0.35">
      <c r="A208" s="146">
        <v>27</v>
      </c>
      <c r="B208" s="134" t="s">
        <v>375</v>
      </c>
      <c r="C208" s="216" t="s">
        <v>42</v>
      </c>
      <c r="D208" s="145">
        <v>7000</v>
      </c>
      <c r="E208" s="146" t="s">
        <v>49</v>
      </c>
      <c r="F208" s="146" t="s">
        <v>36</v>
      </c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46" t="s">
        <v>513</v>
      </c>
    </row>
    <row r="209" spans="1:19" x14ac:dyDescent="0.35">
      <c r="A209" s="44"/>
      <c r="B209" s="54" t="s">
        <v>442</v>
      </c>
      <c r="C209" s="155" t="s">
        <v>43</v>
      </c>
      <c r="D209" s="83"/>
      <c r="E209" s="44" t="s">
        <v>29</v>
      </c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44">
        <v>2567</v>
      </c>
    </row>
    <row r="210" spans="1:19" x14ac:dyDescent="0.35">
      <c r="A210" s="44"/>
      <c r="B210" s="34" t="s">
        <v>443</v>
      </c>
      <c r="C210" s="132" t="s">
        <v>44</v>
      </c>
      <c r="D210" s="83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130"/>
    </row>
    <row r="211" spans="1:19" x14ac:dyDescent="0.35">
      <c r="A211" s="44"/>
      <c r="B211" s="34" t="s">
        <v>436</v>
      </c>
      <c r="C211" s="132" t="s">
        <v>45</v>
      </c>
      <c r="D211" s="83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130"/>
    </row>
    <row r="212" spans="1:19" x14ac:dyDescent="0.35">
      <c r="A212" s="130"/>
      <c r="B212" s="34" t="s">
        <v>428</v>
      </c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54"/>
      <c r="S212" s="130"/>
    </row>
    <row r="213" spans="1:19" x14ac:dyDescent="0.35">
      <c r="A213" s="44"/>
      <c r="B213" s="34" t="s">
        <v>380</v>
      </c>
      <c r="C213" s="155"/>
      <c r="D213" s="83"/>
      <c r="E213" s="44"/>
      <c r="F213" s="4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130"/>
    </row>
    <row r="214" spans="1:19" ht="21.75" thickBot="1" x14ac:dyDescent="0.4">
      <c r="A214" s="138"/>
      <c r="B214" s="159" t="s">
        <v>427</v>
      </c>
      <c r="C214" s="160"/>
      <c r="D214" s="141"/>
      <c r="E214" s="138"/>
      <c r="F214" s="138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2"/>
    </row>
    <row r="215" spans="1:19" x14ac:dyDescent="0.35">
      <c r="A215" s="44">
        <v>28</v>
      </c>
      <c r="B215" s="54" t="s">
        <v>372</v>
      </c>
      <c r="C215" s="155" t="s">
        <v>42</v>
      </c>
      <c r="D215" s="83">
        <v>7000</v>
      </c>
      <c r="E215" s="44" t="s">
        <v>49</v>
      </c>
      <c r="F215" s="44" t="s">
        <v>36</v>
      </c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146" t="s">
        <v>513</v>
      </c>
    </row>
    <row r="216" spans="1:19" x14ac:dyDescent="0.35">
      <c r="A216" s="44"/>
      <c r="B216" s="54" t="s">
        <v>373</v>
      </c>
      <c r="C216" s="155" t="s">
        <v>43</v>
      </c>
      <c r="D216" s="83"/>
      <c r="E216" s="44" t="s">
        <v>29</v>
      </c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44">
        <v>2567</v>
      </c>
    </row>
    <row r="217" spans="1:19" x14ac:dyDescent="0.35">
      <c r="A217" s="44"/>
      <c r="B217" s="54" t="s">
        <v>444</v>
      </c>
      <c r="C217" s="132" t="s">
        <v>44</v>
      </c>
      <c r="D217" s="83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130"/>
    </row>
    <row r="218" spans="1:19" ht="21.75" thickBot="1" x14ac:dyDescent="0.4">
      <c r="A218" s="138"/>
      <c r="B218" s="159" t="s">
        <v>392</v>
      </c>
      <c r="C218" s="139" t="s">
        <v>45</v>
      </c>
      <c r="D218" s="141"/>
      <c r="E218" s="138"/>
      <c r="F218" s="138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2"/>
    </row>
    <row r="219" spans="1:19" x14ac:dyDescent="0.35">
      <c r="A219" s="147"/>
      <c r="B219" s="148"/>
      <c r="C219" s="158"/>
      <c r="D219" s="149"/>
      <c r="E219" s="147"/>
      <c r="F219" s="148"/>
      <c r="G219" s="148"/>
      <c r="H219" s="148"/>
      <c r="I219" s="148"/>
      <c r="J219" s="148"/>
      <c r="K219" s="148" t="s">
        <v>25</v>
      </c>
      <c r="L219" s="148"/>
      <c r="M219" s="148"/>
      <c r="N219" s="148"/>
      <c r="O219" s="148"/>
      <c r="P219" s="148"/>
      <c r="Q219" s="148"/>
      <c r="R219" s="148"/>
      <c r="S219" s="150"/>
    </row>
    <row r="220" spans="1:19" x14ac:dyDescent="0.35">
      <c r="A220" s="151"/>
      <c r="B220" s="136"/>
      <c r="C220" s="156"/>
      <c r="D220" s="152"/>
      <c r="E220" s="151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53"/>
    </row>
    <row r="221" spans="1:19" x14ac:dyDescent="0.35">
      <c r="A221" s="151"/>
      <c r="B221" s="156"/>
      <c r="C221" s="136"/>
      <c r="D221" s="152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54"/>
    </row>
    <row r="222" spans="1:19" ht="21.75" thickBot="1" x14ac:dyDescent="0.4">
      <c r="A222" s="151"/>
      <c r="B222" s="136"/>
      <c r="C222" s="156"/>
      <c r="D222" s="152"/>
      <c r="E222" s="151"/>
      <c r="F222" s="151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S222" s="165">
        <v>60</v>
      </c>
    </row>
    <row r="223" spans="1:19" x14ac:dyDescent="0.35">
      <c r="A223" s="146">
        <v>29</v>
      </c>
      <c r="B223" s="134" t="s">
        <v>368</v>
      </c>
      <c r="C223" s="216" t="s">
        <v>42</v>
      </c>
      <c r="D223" s="145">
        <v>6000</v>
      </c>
      <c r="E223" s="146" t="s">
        <v>31</v>
      </c>
      <c r="F223" s="146" t="s">
        <v>36</v>
      </c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46" t="s">
        <v>513</v>
      </c>
    </row>
    <row r="224" spans="1:19" x14ac:dyDescent="0.35">
      <c r="A224" s="44"/>
      <c r="B224" s="54" t="s">
        <v>445</v>
      </c>
      <c r="C224" s="155" t="s">
        <v>43</v>
      </c>
      <c r="D224" s="83"/>
      <c r="E224" s="44" t="s">
        <v>29</v>
      </c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44">
        <v>2567</v>
      </c>
    </row>
    <row r="225" spans="1:19" x14ac:dyDescent="0.35">
      <c r="A225" s="44"/>
      <c r="B225" s="54" t="s">
        <v>369</v>
      </c>
      <c r="C225" s="132" t="s">
        <v>44</v>
      </c>
      <c r="D225" s="83"/>
      <c r="E225" s="44"/>
      <c r="F225" s="4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130"/>
    </row>
    <row r="226" spans="1:19" x14ac:dyDescent="0.35">
      <c r="A226" s="44"/>
      <c r="B226" s="54" t="s">
        <v>399</v>
      </c>
      <c r="C226" s="132" t="s">
        <v>45</v>
      </c>
      <c r="D226" s="83"/>
      <c r="E226" s="4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130"/>
    </row>
    <row r="227" spans="1:19" ht="21.75" thickBot="1" x14ac:dyDescent="0.4">
      <c r="A227" s="138"/>
      <c r="B227" s="140" t="s">
        <v>410</v>
      </c>
      <c r="C227" s="139"/>
      <c r="D227" s="141"/>
      <c r="E227" s="138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2"/>
    </row>
    <row r="228" spans="1:19" x14ac:dyDescent="0.35">
      <c r="A228" s="44">
        <v>30</v>
      </c>
      <c r="B228" s="54" t="s">
        <v>375</v>
      </c>
      <c r="C228" s="155" t="s">
        <v>42</v>
      </c>
      <c r="D228" s="83">
        <v>7000</v>
      </c>
      <c r="E228" s="44" t="s">
        <v>31</v>
      </c>
      <c r="F228" s="44" t="s">
        <v>36</v>
      </c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146" t="s">
        <v>513</v>
      </c>
    </row>
    <row r="229" spans="1:19" x14ac:dyDescent="0.35">
      <c r="A229" s="44"/>
      <c r="B229" s="54" t="s">
        <v>446</v>
      </c>
      <c r="C229" s="155" t="s">
        <v>43</v>
      </c>
      <c r="D229" s="83"/>
      <c r="E229" s="44" t="s">
        <v>29</v>
      </c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44">
        <v>2567</v>
      </c>
    </row>
    <row r="230" spans="1:19" x14ac:dyDescent="0.35">
      <c r="A230" s="44"/>
      <c r="B230" s="34" t="s">
        <v>447</v>
      </c>
      <c r="C230" s="132" t="s">
        <v>44</v>
      </c>
      <c r="D230" s="83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130"/>
    </row>
    <row r="231" spans="1:19" x14ac:dyDescent="0.35">
      <c r="A231" s="44"/>
      <c r="B231" s="34" t="s">
        <v>439</v>
      </c>
      <c r="C231" s="132" t="s">
        <v>45</v>
      </c>
      <c r="D231" s="83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130"/>
    </row>
    <row r="232" spans="1:19" x14ac:dyDescent="0.35">
      <c r="A232" s="130"/>
      <c r="B232" s="34" t="s">
        <v>437</v>
      </c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54"/>
      <c r="S232" s="130"/>
    </row>
    <row r="233" spans="1:19" x14ac:dyDescent="0.35">
      <c r="A233" s="44"/>
      <c r="B233" s="34" t="s">
        <v>380</v>
      </c>
      <c r="C233" s="155"/>
      <c r="D233" s="83"/>
      <c r="E233" s="44"/>
      <c r="F233" s="4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130"/>
    </row>
    <row r="234" spans="1:19" ht="21.75" thickBot="1" x14ac:dyDescent="0.4">
      <c r="A234" s="138"/>
      <c r="B234" s="159" t="s">
        <v>427</v>
      </c>
      <c r="C234" s="160"/>
      <c r="D234" s="141"/>
      <c r="E234" s="138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2"/>
    </row>
    <row r="235" spans="1:19" x14ac:dyDescent="0.35">
      <c r="A235" s="151"/>
      <c r="B235" s="156"/>
      <c r="C235" s="156"/>
      <c r="D235" s="152"/>
      <c r="E235" s="151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54"/>
    </row>
    <row r="236" spans="1:19" x14ac:dyDescent="0.35">
      <c r="A236" s="151"/>
      <c r="B236" s="156"/>
      <c r="C236" s="136"/>
      <c r="D236" s="152"/>
      <c r="E236" s="151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54"/>
    </row>
    <row r="237" spans="1:19" ht="21.75" thickBot="1" x14ac:dyDescent="0.4">
      <c r="A237" s="151"/>
      <c r="B237" s="136"/>
      <c r="C237" s="156"/>
      <c r="D237" s="152"/>
      <c r="E237" s="151"/>
      <c r="F237" s="151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S237" s="165">
        <v>61</v>
      </c>
    </row>
    <row r="238" spans="1:19" x14ac:dyDescent="0.35">
      <c r="A238" s="146">
        <v>31</v>
      </c>
      <c r="B238" s="134" t="s">
        <v>372</v>
      </c>
      <c r="C238" s="216" t="s">
        <v>42</v>
      </c>
      <c r="D238" s="145">
        <v>7000</v>
      </c>
      <c r="E238" s="146" t="s">
        <v>31</v>
      </c>
      <c r="F238" s="146" t="s">
        <v>36</v>
      </c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46" t="s">
        <v>513</v>
      </c>
    </row>
    <row r="239" spans="1:19" x14ac:dyDescent="0.35">
      <c r="A239" s="44"/>
      <c r="B239" s="54" t="s">
        <v>430</v>
      </c>
      <c r="C239" s="155" t="s">
        <v>43</v>
      </c>
      <c r="D239" s="83"/>
      <c r="E239" s="44" t="s">
        <v>29</v>
      </c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44">
        <v>2567</v>
      </c>
    </row>
    <row r="240" spans="1:19" x14ac:dyDescent="0.35">
      <c r="A240" s="44"/>
      <c r="B240" s="54" t="s">
        <v>448</v>
      </c>
      <c r="C240" s="132" t="s">
        <v>44</v>
      </c>
      <c r="D240" s="83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130"/>
    </row>
    <row r="241" spans="1:19" ht="21.75" thickBot="1" x14ac:dyDescent="0.4">
      <c r="A241" s="138"/>
      <c r="B241" s="159" t="s">
        <v>392</v>
      </c>
      <c r="C241" s="139" t="s">
        <v>45</v>
      </c>
      <c r="D241" s="141"/>
      <c r="E241" s="138"/>
      <c r="F241" s="138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2"/>
    </row>
    <row r="242" spans="1:19" x14ac:dyDescent="0.35">
      <c r="A242" s="44">
        <v>32</v>
      </c>
      <c r="B242" s="54" t="s">
        <v>368</v>
      </c>
      <c r="C242" s="155" t="s">
        <v>42</v>
      </c>
      <c r="D242" s="83">
        <v>6000</v>
      </c>
      <c r="E242" s="44" t="s">
        <v>50</v>
      </c>
      <c r="F242" s="44" t="s">
        <v>36</v>
      </c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146" t="s">
        <v>513</v>
      </c>
    </row>
    <row r="243" spans="1:19" x14ac:dyDescent="0.35">
      <c r="A243" s="44"/>
      <c r="B243" s="54" t="s">
        <v>449</v>
      </c>
      <c r="C243" s="155" t="s">
        <v>43</v>
      </c>
      <c r="D243" s="83"/>
      <c r="E243" s="44" t="s">
        <v>29</v>
      </c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44">
        <v>2567</v>
      </c>
    </row>
    <row r="244" spans="1:19" x14ac:dyDescent="0.35">
      <c r="A244" s="44"/>
      <c r="B244" s="54" t="s">
        <v>369</v>
      </c>
      <c r="C244" s="132" t="s">
        <v>44</v>
      </c>
      <c r="D244" s="83"/>
      <c r="E244" s="44"/>
      <c r="F244" s="4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130"/>
    </row>
    <row r="245" spans="1:19" x14ac:dyDescent="0.35">
      <c r="A245" s="44"/>
      <c r="B245" s="54" t="s">
        <v>399</v>
      </c>
      <c r="C245" s="132" t="s">
        <v>45</v>
      </c>
      <c r="D245" s="83"/>
      <c r="E245" s="4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130"/>
    </row>
    <row r="246" spans="1:19" ht="21.75" thickBot="1" x14ac:dyDescent="0.4">
      <c r="A246" s="142"/>
      <c r="B246" s="140" t="s">
        <v>394</v>
      </c>
      <c r="C246" s="139"/>
      <c r="D246" s="141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2"/>
    </row>
    <row r="247" spans="1:19" x14ac:dyDescent="0.35">
      <c r="A247" s="151"/>
      <c r="B247" s="156"/>
      <c r="C247" s="156"/>
      <c r="D247" s="152"/>
      <c r="E247" s="151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54"/>
    </row>
    <row r="248" spans="1:19" x14ac:dyDescent="0.35">
      <c r="A248" s="151"/>
      <c r="B248" s="156"/>
      <c r="C248" s="156"/>
      <c r="D248" s="152"/>
      <c r="E248" s="151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54"/>
    </row>
    <row r="249" spans="1:19" x14ac:dyDescent="0.35">
      <c r="A249" s="151"/>
      <c r="B249" s="156"/>
      <c r="C249" s="156"/>
      <c r="D249" s="152"/>
      <c r="E249" s="151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54"/>
    </row>
    <row r="250" spans="1:19" x14ac:dyDescent="0.35">
      <c r="A250" s="151"/>
      <c r="B250" s="156"/>
      <c r="C250" s="136"/>
      <c r="D250" s="152"/>
      <c r="E250" s="151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54"/>
    </row>
    <row r="251" spans="1:19" x14ac:dyDescent="0.35">
      <c r="A251" s="151"/>
      <c r="B251" s="156"/>
      <c r="C251" s="136"/>
      <c r="D251" s="152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54"/>
    </row>
    <row r="252" spans="1:19" ht="21.75" thickBot="1" x14ac:dyDescent="0.4">
      <c r="A252" s="151"/>
      <c r="B252" s="136"/>
      <c r="C252" s="156"/>
      <c r="D252" s="152"/>
      <c r="E252" s="151"/>
      <c r="F252" s="151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S252" s="165">
        <v>62</v>
      </c>
    </row>
    <row r="253" spans="1:19" x14ac:dyDescent="0.35">
      <c r="A253" s="146">
        <v>33</v>
      </c>
      <c r="B253" s="134" t="s">
        <v>375</v>
      </c>
      <c r="C253" s="216" t="s">
        <v>42</v>
      </c>
      <c r="D253" s="145">
        <v>7000</v>
      </c>
      <c r="E253" s="146" t="s">
        <v>50</v>
      </c>
      <c r="F253" s="146" t="s">
        <v>36</v>
      </c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46" t="s">
        <v>513</v>
      </c>
    </row>
    <row r="254" spans="1:19" x14ac:dyDescent="0.35">
      <c r="A254" s="44"/>
      <c r="B254" s="54" t="s">
        <v>388</v>
      </c>
      <c r="C254" s="155" t="s">
        <v>43</v>
      </c>
      <c r="D254" s="83"/>
      <c r="E254" s="44" t="s">
        <v>29</v>
      </c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44">
        <v>2567</v>
      </c>
    </row>
    <row r="255" spans="1:19" x14ac:dyDescent="0.35">
      <c r="A255" s="44"/>
      <c r="B255" s="34" t="s">
        <v>450</v>
      </c>
      <c r="C255" s="132" t="s">
        <v>44</v>
      </c>
      <c r="D255" s="83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130"/>
    </row>
    <row r="256" spans="1:19" x14ac:dyDescent="0.35">
      <c r="A256" s="44"/>
      <c r="B256" s="34" t="s">
        <v>451</v>
      </c>
      <c r="C256" s="132" t="s">
        <v>45</v>
      </c>
      <c r="D256" s="83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130"/>
    </row>
    <row r="257" spans="1:19" x14ac:dyDescent="0.35">
      <c r="A257" s="130"/>
      <c r="B257" s="34" t="s">
        <v>452</v>
      </c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54"/>
      <c r="S257" s="130"/>
    </row>
    <row r="258" spans="1:19" x14ac:dyDescent="0.35">
      <c r="A258" s="44"/>
      <c r="B258" s="34" t="s">
        <v>402</v>
      </c>
      <c r="C258" s="155"/>
      <c r="D258" s="83" t="s">
        <v>25</v>
      </c>
      <c r="E258" s="44"/>
      <c r="F258" s="4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130"/>
    </row>
    <row r="259" spans="1:19" x14ac:dyDescent="0.35">
      <c r="A259" s="44"/>
      <c r="B259" s="34" t="s">
        <v>51</v>
      </c>
      <c r="C259" s="155"/>
      <c r="D259" s="83"/>
      <c r="E259" s="44"/>
      <c r="F259" s="4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130"/>
    </row>
    <row r="260" spans="1:19" ht="21.75" thickBot="1" x14ac:dyDescent="0.4">
      <c r="A260" s="138"/>
      <c r="B260" s="159" t="s">
        <v>52</v>
      </c>
      <c r="C260" s="160"/>
      <c r="D260" s="141"/>
      <c r="E260" s="138"/>
      <c r="F260" s="138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2"/>
    </row>
    <row r="261" spans="1:19" x14ac:dyDescent="0.35">
      <c r="A261" s="44">
        <v>34</v>
      </c>
      <c r="B261" s="54" t="s">
        <v>372</v>
      </c>
      <c r="C261" s="155" t="s">
        <v>42</v>
      </c>
      <c r="D261" s="83">
        <v>7000</v>
      </c>
      <c r="E261" s="44" t="s">
        <v>50</v>
      </c>
      <c r="F261" s="44" t="s">
        <v>36</v>
      </c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146" t="s">
        <v>513</v>
      </c>
    </row>
    <row r="262" spans="1:19" x14ac:dyDescent="0.35">
      <c r="A262" s="44"/>
      <c r="B262" s="54" t="s">
        <v>373</v>
      </c>
      <c r="C262" s="155" t="s">
        <v>43</v>
      </c>
      <c r="D262" s="83"/>
      <c r="E262" s="44" t="s">
        <v>29</v>
      </c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44">
        <v>2567</v>
      </c>
    </row>
    <row r="263" spans="1:19" x14ac:dyDescent="0.35">
      <c r="A263" s="44"/>
      <c r="B263" s="54" t="s">
        <v>453</v>
      </c>
      <c r="C263" s="132" t="s">
        <v>44</v>
      </c>
      <c r="D263" s="83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130"/>
    </row>
    <row r="264" spans="1:19" ht="21.75" thickBot="1" x14ac:dyDescent="0.4">
      <c r="A264" s="138"/>
      <c r="B264" s="159" t="s">
        <v>392</v>
      </c>
      <c r="C264" s="139" t="s">
        <v>45</v>
      </c>
      <c r="D264" s="141"/>
      <c r="E264" s="138"/>
      <c r="F264" s="138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2"/>
    </row>
    <row r="265" spans="1:19" x14ac:dyDescent="0.35">
      <c r="A265" s="151"/>
      <c r="B265" s="156"/>
      <c r="C265" s="136"/>
      <c r="D265" s="152"/>
      <c r="E265" s="151"/>
      <c r="F265" s="151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54"/>
    </row>
    <row r="266" spans="1:19" x14ac:dyDescent="0.35">
      <c r="A266" s="151"/>
      <c r="B266" s="156"/>
      <c r="C266" s="136"/>
      <c r="D266" s="152"/>
      <c r="E266" s="151"/>
      <c r="F266" s="151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54"/>
    </row>
    <row r="267" spans="1:19" ht="21.75" thickBot="1" x14ac:dyDescent="0.4">
      <c r="A267" s="151"/>
      <c r="B267" s="156"/>
      <c r="C267" s="136"/>
      <c r="D267" s="152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S267" s="165">
        <v>63</v>
      </c>
    </row>
    <row r="268" spans="1:19" x14ac:dyDescent="0.35">
      <c r="A268" s="146">
        <v>35</v>
      </c>
      <c r="B268" s="134" t="s">
        <v>368</v>
      </c>
      <c r="C268" s="216" t="s">
        <v>42</v>
      </c>
      <c r="D268" s="145">
        <v>6000</v>
      </c>
      <c r="E268" s="146" t="s">
        <v>53</v>
      </c>
      <c r="F268" s="146" t="s">
        <v>36</v>
      </c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46" t="s">
        <v>513</v>
      </c>
    </row>
    <row r="269" spans="1:19" x14ac:dyDescent="0.35">
      <c r="A269" s="44"/>
      <c r="B269" s="54" t="s">
        <v>454</v>
      </c>
      <c r="C269" s="155" t="s">
        <v>43</v>
      </c>
      <c r="D269" s="83"/>
      <c r="E269" s="44" t="s">
        <v>29</v>
      </c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44">
        <v>2567</v>
      </c>
    </row>
    <row r="270" spans="1:19" x14ac:dyDescent="0.35">
      <c r="A270" s="44"/>
      <c r="B270" s="54" t="s">
        <v>369</v>
      </c>
      <c r="C270" s="132" t="s">
        <v>44</v>
      </c>
      <c r="D270" s="83"/>
      <c r="E270" s="44"/>
      <c r="F270" s="4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130"/>
    </row>
    <row r="271" spans="1:19" x14ac:dyDescent="0.35">
      <c r="A271" s="44"/>
      <c r="B271" s="54" t="s">
        <v>399</v>
      </c>
      <c r="C271" s="132" t="s">
        <v>45</v>
      </c>
      <c r="D271" s="83"/>
      <c r="E271" s="4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130"/>
    </row>
    <row r="272" spans="1:19" ht="21.75" thickBot="1" x14ac:dyDescent="0.4">
      <c r="A272" s="138"/>
      <c r="B272" s="140" t="s">
        <v>394</v>
      </c>
      <c r="C272" s="139"/>
      <c r="D272" s="141"/>
      <c r="E272" s="138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2"/>
    </row>
    <row r="273" spans="1:19" x14ac:dyDescent="0.35">
      <c r="A273" s="44">
        <v>36</v>
      </c>
      <c r="B273" s="54" t="s">
        <v>375</v>
      </c>
      <c r="C273" s="155" t="s">
        <v>42</v>
      </c>
      <c r="D273" s="83">
        <v>7000</v>
      </c>
      <c r="E273" s="44" t="s">
        <v>53</v>
      </c>
      <c r="F273" s="44" t="s">
        <v>36</v>
      </c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146" t="s">
        <v>513</v>
      </c>
    </row>
    <row r="274" spans="1:19" x14ac:dyDescent="0.35">
      <c r="A274" s="44"/>
      <c r="B274" s="54" t="s">
        <v>425</v>
      </c>
      <c r="C274" s="155" t="s">
        <v>43</v>
      </c>
      <c r="D274" s="83"/>
      <c r="E274" s="44" t="s">
        <v>29</v>
      </c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44">
        <v>2567</v>
      </c>
    </row>
    <row r="275" spans="1:19" x14ac:dyDescent="0.35">
      <c r="A275" s="44"/>
      <c r="B275" s="54" t="s">
        <v>455</v>
      </c>
      <c r="C275" s="132" t="s">
        <v>44</v>
      </c>
      <c r="D275" s="83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130"/>
    </row>
    <row r="276" spans="1:19" x14ac:dyDescent="0.35">
      <c r="A276" s="44"/>
      <c r="B276" s="54" t="s">
        <v>456</v>
      </c>
      <c r="C276" s="132" t="s">
        <v>45</v>
      </c>
      <c r="D276" s="83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130"/>
    </row>
    <row r="277" spans="1:19" x14ac:dyDescent="0.35">
      <c r="A277" s="130"/>
      <c r="B277" s="54" t="s">
        <v>457</v>
      </c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54"/>
      <c r="S277" s="130"/>
    </row>
    <row r="278" spans="1:19" x14ac:dyDescent="0.35">
      <c r="A278" s="44"/>
      <c r="B278" s="54" t="s">
        <v>420</v>
      </c>
      <c r="C278" s="155"/>
      <c r="D278" s="83" t="s">
        <v>25</v>
      </c>
      <c r="E278" s="44"/>
      <c r="F278" s="4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130"/>
    </row>
    <row r="279" spans="1:19" x14ac:dyDescent="0.35">
      <c r="A279" s="44"/>
      <c r="B279" s="54" t="s">
        <v>421</v>
      </c>
      <c r="C279" s="155"/>
      <c r="D279" s="83"/>
      <c r="E279" s="44"/>
      <c r="F279" s="4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130"/>
    </row>
    <row r="280" spans="1:19" ht="21.75" thickBot="1" x14ac:dyDescent="0.4">
      <c r="A280" s="138"/>
      <c r="B280" s="159" t="s">
        <v>52</v>
      </c>
      <c r="C280" s="160"/>
      <c r="D280" s="141"/>
      <c r="E280" s="138"/>
      <c r="F280" s="138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2"/>
    </row>
    <row r="281" spans="1:19" x14ac:dyDescent="0.35">
      <c r="A281" s="147"/>
      <c r="B281" s="158"/>
      <c r="C281" s="158"/>
      <c r="D281" s="149"/>
      <c r="E281" s="147"/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50"/>
    </row>
    <row r="282" spans="1:19" ht="21.75" thickBot="1" x14ac:dyDescent="0.4">
      <c r="A282" s="151"/>
      <c r="B282" s="156"/>
      <c r="C282" s="136"/>
      <c r="D282" s="152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S282" s="165">
        <v>64</v>
      </c>
    </row>
    <row r="283" spans="1:19" x14ac:dyDescent="0.35">
      <c r="A283" s="146">
        <v>37</v>
      </c>
      <c r="B283" s="134" t="s">
        <v>458</v>
      </c>
      <c r="C283" s="216" t="s">
        <v>42</v>
      </c>
      <c r="D283" s="145">
        <v>7000</v>
      </c>
      <c r="E283" s="146" t="s">
        <v>53</v>
      </c>
      <c r="F283" s="146" t="s">
        <v>36</v>
      </c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46" t="s">
        <v>513</v>
      </c>
    </row>
    <row r="284" spans="1:19" x14ac:dyDescent="0.35">
      <c r="A284" s="44"/>
      <c r="B284" s="54" t="s">
        <v>460</v>
      </c>
      <c r="C284" s="155" t="s">
        <v>43</v>
      </c>
      <c r="D284" s="83"/>
      <c r="E284" s="44" t="s">
        <v>29</v>
      </c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44">
        <v>2567</v>
      </c>
    </row>
    <row r="285" spans="1:19" x14ac:dyDescent="0.35">
      <c r="A285" s="44"/>
      <c r="B285" s="54" t="s">
        <v>459</v>
      </c>
      <c r="C285" s="132" t="s">
        <v>44</v>
      </c>
      <c r="D285" s="83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130"/>
    </row>
    <row r="286" spans="1:19" ht="21.75" thickBot="1" x14ac:dyDescent="0.4">
      <c r="A286" s="44"/>
      <c r="B286" s="34" t="s">
        <v>25</v>
      </c>
      <c r="C286" s="132" t="s">
        <v>45</v>
      </c>
      <c r="D286" s="83"/>
      <c r="E286" s="44"/>
      <c r="F286" s="4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130"/>
    </row>
    <row r="287" spans="1:19" ht="21.75" thickBot="1" x14ac:dyDescent="0.4">
      <c r="A287" s="161"/>
      <c r="B287" s="162" t="s">
        <v>5</v>
      </c>
      <c r="C287" s="161" t="s">
        <v>508</v>
      </c>
      <c r="D287" s="163">
        <f>D283+D273+D268+D261+D253+D242+D238+D228+D223+D215+D208+D197+D193+D183+D178+D170+D163+D153+D148+D138+D133+D125+D118+D107+D103+D93+D88+D80+D73+D62+D58+D48+D43+D35+D28+D20+D13</f>
        <v>300000</v>
      </c>
      <c r="E287" s="161" t="s">
        <v>508</v>
      </c>
      <c r="F287" s="161" t="s">
        <v>508</v>
      </c>
      <c r="G287" s="161" t="s">
        <v>508</v>
      </c>
      <c r="H287" s="161" t="s">
        <v>508</v>
      </c>
      <c r="I287" s="161" t="s">
        <v>508</v>
      </c>
      <c r="J287" s="161" t="s">
        <v>508</v>
      </c>
      <c r="K287" s="161" t="s">
        <v>508</v>
      </c>
      <c r="L287" s="161" t="s">
        <v>508</v>
      </c>
      <c r="M287" s="161" t="s">
        <v>508</v>
      </c>
      <c r="N287" s="161" t="s">
        <v>508</v>
      </c>
      <c r="O287" s="161" t="s">
        <v>508</v>
      </c>
      <c r="P287" s="161" t="s">
        <v>508</v>
      </c>
      <c r="Q287" s="161" t="s">
        <v>508</v>
      </c>
      <c r="R287" s="161" t="s">
        <v>508</v>
      </c>
      <c r="S287" s="161" t="s">
        <v>508</v>
      </c>
    </row>
    <row r="288" spans="1:19" x14ac:dyDescent="0.35">
      <c r="A288" s="151"/>
      <c r="B288" s="156"/>
      <c r="C288" s="136"/>
      <c r="D288" s="152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54"/>
    </row>
    <row r="289" spans="1:19" x14ac:dyDescent="0.35">
      <c r="A289" s="151"/>
      <c r="B289" s="156"/>
      <c r="C289" s="136"/>
      <c r="D289" s="152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54"/>
    </row>
    <row r="290" spans="1:19" x14ac:dyDescent="0.35">
      <c r="A290" s="151"/>
      <c r="B290" s="156"/>
      <c r="C290" s="136" t="s">
        <v>25</v>
      </c>
      <c r="D290" s="152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54"/>
    </row>
    <row r="291" spans="1:19" x14ac:dyDescent="0.35">
      <c r="A291" s="151"/>
      <c r="B291" s="156"/>
      <c r="C291" s="136"/>
      <c r="D291" s="152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54"/>
    </row>
    <row r="292" spans="1:19" x14ac:dyDescent="0.35">
      <c r="A292" s="151"/>
      <c r="B292" s="156"/>
      <c r="C292" s="136"/>
      <c r="D292" s="152"/>
      <c r="E292" s="136"/>
      <c r="F292" s="136" t="s">
        <v>25</v>
      </c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54"/>
    </row>
    <row r="293" spans="1:19" x14ac:dyDescent="0.35">
      <c r="A293" s="151"/>
      <c r="B293" s="156"/>
      <c r="C293" s="136"/>
      <c r="D293" s="152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54"/>
    </row>
    <row r="294" spans="1:19" x14ac:dyDescent="0.35">
      <c r="A294" s="151"/>
      <c r="B294" s="156"/>
      <c r="C294" s="136"/>
      <c r="D294" s="152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54"/>
    </row>
    <row r="295" spans="1:19" x14ac:dyDescent="0.35">
      <c r="A295" s="151"/>
      <c r="B295" s="156"/>
      <c r="C295" s="136" t="s">
        <v>25</v>
      </c>
      <c r="D295" s="152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54"/>
    </row>
    <row r="296" spans="1:19" x14ac:dyDescent="0.35">
      <c r="A296" s="25"/>
      <c r="B296" s="28"/>
      <c r="C296" s="8"/>
      <c r="D296" s="24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9" x14ac:dyDescent="0.35">
      <c r="A297" s="25"/>
      <c r="B297" s="28"/>
      <c r="C297" s="8"/>
      <c r="D297" s="24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S297" s="166">
        <v>65</v>
      </c>
    </row>
    <row r="298" spans="1:19" x14ac:dyDescent="0.35">
      <c r="A298" s="25"/>
      <c r="B298" s="28"/>
      <c r="C298" s="8"/>
      <c r="D298" s="24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9" x14ac:dyDescent="0.35">
      <c r="A299" s="25"/>
      <c r="B299" s="28"/>
      <c r="C299" s="8"/>
      <c r="D299" s="24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9" x14ac:dyDescent="0.35">
      <c r="A300" s="25"/>
      <c r="B300" s="28"/>
      <c r="C300" s="8"/>
      <c r="D300" s="24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9" x14ac:dyDescent="0.35">
      <c r="A301" s="25"/>
      <c r="B301" s="28"/>
      <c r="C301" s="8"/>
      <c r="D301" s="24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9" x14ac:dyDescent="0.35">
      <c r="A302" s="25"/>
      <c r="B302" s="28"/>
      <c r="C302" s="8"/>
      <c r="D302" s="24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9" x14ac:dyDescent="0.35">
      <c r="A303" s="25"/>
      <c r="B303" s="28"/>
      <c r="C303" s="8"/>
      <c r="D303" s="24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9" x14ac:dyDescent="0.35">
      <c r="A304" s="25"/>
      <c r="B304" s="28"/>
      <c r="C304" s="8"/>
      <c r="D304" s="24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35">
      <c r="A305" s="25"/>
      <c r="B305" s="28"/>
      <c r="C305" s="8"/>
      <c r="D305" s="24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35">
      <c r="A306" s="25"/>
      <c r="B306" s="28"/>
      <c r="C306" s="8"/>
      <c r="D306" s="24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35">
      <c r="A307" s="25"/>
      <c r="B307" s="28"/>
      <c r="C307" s="8"/>
      <c r="D307" s="24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35">
      <c r="A308" s="25"/>
      <c r="B308" s="28"/>
      <c r="C308" s="8"/>
      <c r="D308" s="24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35">
      <c r="A309" s="25"/>
      <c r="B309" s="28"/>
      <c r="C309" s="8"/>
      <c r="D309" s="24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35">
      <c r="A310" s="25"/>
      <c r="B310" s="28"/>
      <c r="C310" s="8"/>
      <c r="D310" s="24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35">
      <c r="A311" s="25"/>
      <c r="B311" s="28"/>
      <c r="C311" s="8"/>
      <c r="D311" s="24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35">
      <c r="A312" s="25"/>
      <c r="B312" s="28"/>
      <c r="C312" s="8"/>
      <c r="D312" s="24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35">
      <c r="A313" s="25"/>
      <c r="B313" s="28"/>
      <c r="C313" s="8"/>
      <c r="D313" s="24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35">
      <c r="A314" s="25"/>
      <c r="B314" s="28"/>
      <c r="C314" s="8"/>
      <c r="D314" s="24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35">
      <c r="A315" s="25"/>
      <c r="B315" s="28"/>
      <c r="C315" s="8"/>
      <c r="D315" s="24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35">
      <c r="A316" s="25"/>
      <c r="B316" s="28"/>
      <c r="C316" s="8"/>
      <c r="D316" s="24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35">
      <c r="A317" s="25"/>
      <c r="B317" s="28"/>
      <c r="C317" s="8"/>
      <c r="D317" s="24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35">
      <c r="A318" s="25"/>
      <c r="B318" s="28"/>
      <c r="C318" s="8"/>
      <c r="D318" s="24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35">
      <c r="A319" s="25"/>
      <c r="B319" s="28"/>
      <c r="C319" s="8"/>
      <c r="D319" s="24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35">
      <c r="A320" s="25"/>
      <c r="B320" s="28"/>
      <c r="C320" s="8"/>
      <c r="D320" s="24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35">
      <c r="A321" s="25"/>
      <c r="B321" s="28"/>
      <c r="C321" s="8"/>
      <c r="D321" s="24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x14ac:dyDescent="0.35">
      <c r="A322" s="25"/>
      <c r="B322" s="28"/>
      <c r="C322" s="8"/>
      <c r="D322" s="24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35">
      <c r="A323" s="25"/>
      <c r="B323" s="28"/>
      <c r="C323" s="8"/>
      <c r="D323" s="24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35">
      <c r="A324" s="25"/>
      <c r="B324" s="28"/>
      <c r="C324" s="8"/>
      <c r="D324" s="24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35">
      <c r="A325" s="25"/>
      <c r="B325" s="28"/>
      <c r="C325" s="8"/>
      <c r="D325" s="24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35">
      <c r="A326" s="25"/>
      <c r="B326" s="28"/>
      <c r="C326" s="8"/>
      <c r="D326" s="24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35">
      <c r="A327" s="25"/>
      <c r="B327" s="28"/>
      <c r="C327" s="8"/>
      <c r="D327" s="24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35">
      <c r="A328" s="25"/>
      <c r="B328" s="28"/>
      <c r="C328" s="8"/>
      <c r="D328" s="24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35">
      <c r="A329" s="25"/>
      <c r="B329" s="28"/>
      <c r="C329" s="8"/>
      <c r="D329" s="24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35">
      <c r="A330" s="25"/>
      <c r="B330" s="28"/>
      <c r="C330" s="8"/>
      <c r="D330" s="24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35">
      <c r="A331" s="25"/>
      <c r="B331" s="28"/>
      <c r="C331" s="8"/>
      <c r="D331" s="24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35">
      <c r="A332" s="25"/>
      <c r="B332" s="28"/>
      <c r="C332" s="8"/>
      <c r="D332" s="24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35">
      <c r="A333" s="25"/>
      <c r="B333" s="28"/>
      <c r="C333" s="8"/>
      <c r="D333" s="24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35">
      <c r="A334" s="25"/>
      <c r="B334" s="28"/>
      <c r="C334" s="8"/>
      <c r="D334" s="24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35">
      <c r="A335" s="25"/>
      <c r="B335" s="28"/>
      <c r="C335" s="8"/>
      <c r="D335" s="24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35">
      <c r="A336" s="25"/>
      <c r="B336" s="28"/>
      <c r="C336" s="8"/>
      <c r="D336" s="24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35">
      <c r="A337" s="25"/>
      <c r="B337" s="28"/>
      <c r="C337" s="8"/>
      <c r="D337" s="24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35">
      <c r="A338" s="25"/>
      <c r="B338" s="28"/>
      <c r="C338" s="8"/>
      <c r="D338" s="24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35">
      <c r="A339" s="25"/>
      <c r="B339" s="28"/>
      <c r="C339" s="8"/>
      <c r="D339" s="24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35">
      <c r="A340" s="25"/>
      <c r="B340" s="28"/>
      <c r="C340" s="8"/>
      <c r="D340" s="24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35">
      <c r="A341" s="25"/>
      <c r="B341" s="28"/>
      <c r="C341" s="8"/>
      <c r="D341" s="24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35">
      <c r="A342" s="25"/>
      <c r="B342" s="28"/>
      <c r="C342" s="8"/>
      <c r="D342" s="24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35">
      <c r="A343" s="25"/>
      <c r="B343" s="28"/>
      <c r="C343" s="8"/>
      <c r="D343" s="24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35">
      <c r="A344" s="25"/>
      <c r="B344" s="28"/>
      <c r="C344" s="8"/>
      <c r="D344" s="24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35">
      <c r="A345" s="25"/>
      <c r="B345" s="28"/>
      <c r="C345" s="8"/>
      <c r="D345" s="24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35">
      <c r="A346" s="25"/>
      <c r="B346" s="28"/>
      <c r="C346" s="8"/>
      <c r="D346" s="24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35">
      <c r="A347" s="25"/>
      <c r="B347" s="28"/>
      <c r="C347" s="8"/>
      <c r="D347" s="24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35">
      <c r="A348" s="25"/>
      <c r="B348" s="28"/>
      <c r="C348" s="8"/>
      <c r="D348" s="24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35">
      <c r="A349" s="25"/>
      <c r="B349" s="28"/>
      <c r="C349" s="8"/>
      <c r="D349" s="24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35">
      <c r="A350" s="25"/>
      <c r="B350" s="28"/>
      <c r="C350" s="8"/>
      <c r="D350" s="24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35">
      <c r="A351" s="25"/>
      <c r="B351" s="28"/>
      <c r="C351" s="8"/>
      <c r="D351" s="24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35">
      <c r="A352" s="25"/>
      <c r="B352" s="28"/>
      <c r="C352" s="8"/>
      <c r="D352" s="24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35">
      <c r="A353" s="25"/>
      <c r="B353" s="28"/>
      <c r="C353" s="8"/>
      <c r="D353" s="24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35">
      <c r="A354" s="25"/>
      <c r="B354" s="28"/>
      <c r="C354" s="8"/>
      <c r="D354" s="24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35">
      <c r="A355" s="25"/>
      <c r="B355" s="28"/>
      <c r="C355" s="8"/>
      <c r="D355" s="24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35">
      <c r="A356" s="25"/>
      <c r="B356" s="28"/>
      <c r="C356" s="8"/>
      <c r="D356" s="24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35">
      <c r="A357" s="25"/>
      <c r="B357" s="28"/>
      <c r="C357" s="8"/>
      <c r="D357" s="24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35">
      <c r="A358" s="25"/>
      <c r="B358" s="28"/>
      <c r="C358" s="8"/>
      <c r="D358" s="24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35">
      <c r="A359" s="25"/>
      <c r="B359" s="28"/>
      <c r="C359" s="8"/>
      <c r="D359" s="24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35">
      <c r="A360" s="25"/>
      <c r="B360" s="28"/>
      <c r="C360" s="8"/>
      <c r="D360" s="24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35">
      <c r="A361" s="25"/>
      <c r="B361" s="28"/>
      <c r="C361" s="8"/>
      <c r="D361" s="24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35">
      <c r="A362" s="25"/>
      <c r="B362" s="28"/>
      <c r="C362" s="8"/>
      <c r="D362" s="24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35">
      <c r="A363" s="25"/>
      <c r="B363" s="28"/>
      <c r="C363" s="8"/>
      <c r="D363" s="24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35">
      <c r="A364" s="25"/>
      <c r="B364" s="28"/>
      <c r="C364" s="8"/>
      <c r="D364" s="24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35">
      <c r="A365" s="25"/>
      <c r="B365" s="28"/>
      <c r="C365" s="8"/>
      <c r="D365" s="24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35">
      <c r="A366" s="25"/>
      <c r="B366" s="28"/>
      <c r="C366" s="8"/>
      <c r="D366" s="24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35">
      <c r="A367" s="25"/>
      <c r="B367" s="28"/>
      <c r="C367" s="8"/>
      <c r="D367" s="24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35">
      <c r="A368" s="25"/>
      <c r="B368" s="28"/>
      <c r="C368" s="8"/>
      <c r="D368" s="24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35">
      <c r="A369" s="25"/>
      <c r="B369" s="28"/>
      <c r="C369" s="8"/>
      <c r="D369" s="24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35">
      <c r="A370" s="25"/>
      <c r="B370" s="28"/>
      <c r="C370" s="8"/>
      <c r="D370" s="24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35">
      <c r="A371" s="25"/>
      <c r="B371" s="28"/>
      <c r="C371" s="8"/>
      <c r="D371" s="24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35">
      <c r="A372" s="25"/>
      <c r="B372" s="28"/>
      <c r="C372" s="8"/>
      <c r="D372" s="24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35">
      <c r="A373" s="25"/>
      <c r="B373" s="28"/>
      <c r="C373" s="8"/>
      <c r="D373" s="24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35">
      <c r="A374" s="25"/>
      <c r="B374" s="28"/>
      <c r="C374" s="8"/>
      <c r="D374" s="24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35">
      <c r="A375" s="25"/>
      <c r="B375" s="28"/>
      <c r="C375" s="8"/>
      <c r="D375" s="24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35">
      <c r="A376" s="25"/>
      <c r="B376" s="28"/>
      <c r="C376" s="8"/>
      <c r="D376" s="24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35">
      <c r="A377" s="25"/>
      <c r="B377" s="28"/>
      <c r="C377" s="8"/>
      <c r="D377" s="24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35">
      <c r="A378" s="25"/>
      <c r="B378" s="28"/>
      <c r="C378" s="8"/>
      <c r="D378" s="24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35">
      <c r="A379" s="25"/>
      <c r="B379" s="28"/>
      <c r="C379" s="8"/>
      <c r="D379" s="24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35">
      <c r="A380" s="25"/>
      <c r="B380" s="28"/>
      <c r="C380" s="8"/>
      <c r="D380" s="24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35">
      <c r="A381" s="25"/>
      <c r="B381" s="28"/>
      <c r="C381" s="8"/>
      <c r="D381" s="24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35">
      <c r="A382" s="25"/>
      <c r="B382" s="28"/>
      <c r="C382" s="8"/>
      <c r="D382" s="24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35">
      <c r="A383" s="25"/>
      <c r="B383" s="28"/>
      <c r="C383" s="8"/>
      <c r="D383" s="24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35">
      <c r="A384" s="25"/>
      <c r="B384" s="28"/>
      <c r="C384" s="8"/>
      <c r="D384" s="24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35">
      <c r="A385" s="25"/>
      <c r="B385" s="28"/>
      <c r="C385" s="8"/>
      <c r="D385" s="24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35">
      <c r="A386" s="25"/>
      <c r="B386" s="28"/>
      <c r="C386" s="8"/>
      <c r="D386" s="24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35">
      <c r="A387" s="25"/>
      <c r="B387" s="28"/>
      <c r="C387" s="8"/>
      <c r="D387" s="24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35">
      <c r="A388" s="25"/>
      <c r="B388" s="28"/>
      <c r="C388" s="8"/>
      <c r="D388" s="24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35">
      <c r="A389" s="25"/>
      <c r="B389" s="28"/>
      <c r="C389" s="8"/>
      <c r="D389" s="24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35">
      <c r="A390" s="25"/>
      <c r="B390" s="28"/>
      <c r="C390" s="8"/>
      <c r="D390" s="24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35">
      <c r="A391" s="25"/>
      <c r="B391" s="28"/>
      <c r="C391" s="8"/>
      <c r="D391" s="24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35">
      <c r="A392" s="25"/>
      <c r="B392" s="28"/>
      <c r="C392" s="8"/>
      <c r="D392" s="24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35">
      <c r="A393" s="25"/>
      <c r="B393" s="28"/>
      <c r="C393" s="8"/>
      <c r="D393" s="24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35">
      <c r="A394" s="25"/>
      <c r="B394" s="28"/>
      <c r="C394" s="8"/>
      <c r="D394" s="24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35">
      <c r="A395" s="25"/>
      <c r="B395" s="28"/>
      <c r="C395" s="8"/>
      <c r="D395" s="24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35">
      <c r="A396" s="25"/>
      <c r="B396" s="28"/>
      <c r="C396" s="8"/>
      <c r="D396" s="24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35">
      <c r="A397" s="25"/>
      <c r="B397" s="28"/>
      <c r="C397" s="8"/>
      <c r="D397" s="24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35">
      <c r="A398" s="25"/>
      <c r="B398" s="28"/>
      <c r="C398" s="8"/>
      <c r="D398" s="24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35">
      <c r="A399" s="25"/>
      <c r="B399" s="28"/>
      <c r="C399" s="8"/>
      <c r="D399" s="24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35">
      <c r="A400" s="25"/>
      <c r="B400" s="28"/>
      <c r="C400" s="8"/>
      <c r="D400" s="24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35">
      <c r="A401" s="25"/>
      <c r="B401" s="28"/>
      <c r="C401" s="8"/>
      <c r="D401" s="24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35">
      <c r="A402" s="25"/>
      <c r="B402" s="28"/>
      <c r="C402" s="8"/>
      <c r="D402" s="24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35">
      <c r="A403" s="25"/>
      <c r="B403" s="28"/>
      <c r="C403" s="8"/>
      <c r="D403" s="24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35">
      <c r="A404" s="25"/>
      <c r="B404" s="28"/>
      <c r="C404" s="8"/>
      <c r="D404" s="24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35">
      <c r="A405" s="25"/>
      <c r="B405" s="28"/>
      <c r="C405" s="8"/>
      <c r="D405" s="24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35">
      <c r="A406" s="25"/>
      <c r="B406" s="28"/>
      <c r="C406" s="8"/>
      <c r="D406" s="24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x14ac:dyDescent="0.35">
      <c r="A407" s="25"/>
      <c r="B407" s="28"/>
      <c r="C407" s="8"/>
      <c r="D407" s="24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35">
      <c r="A408" s="25"/>
      <c r="B408" s="28"/>
      <c r="C408" s="8"/>
      <c r="D408" s="24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x14ac:dyDescent="0.35">
      <c r="A409" s="25"/>
      <c r="B409" s="28"/>
      <c r="C409" s="8"/>
      <c r="D409" s="24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35">
      <c r="A410" s="25"/>
      <c r="B410" s="28"/>
      <c r="C410" s="8"/>
      <c r="D410" s="24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x14ac:dyDescent="0.35">
      <c r="A411" s="25"/>
      <c r="B411" s="28"/>
      <c r="C411" s="8"/>
      <c r="D411" s="24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x14ac:dyDescent="0.35">
      <c r="A412" s="25"/>
      <c r="B412" s="28"/>
      <c r="C412" s="8"/>
      <c r="D412" s="24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35">
      <c r="A413" s="25"/>
      <c r="B413" s="28"/>
      <c r="C413" s="8"/>
      <c r="D413" s="24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x14ac:dyDescent="0.35">
      <c r="A414" s="25"/>
      <c r="B414" s="28"/>
      <c r="C414" s="8"/>
      <c r="D414" s="24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x14ac:dyDescent="0.35">
      <c r="A415" s="25"/>
      <c r="B415" s="28"/>
      <c r="C415" s="8"/>
      <c r="D415" s="24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35">
      <c r="A416" s="25"/>
      <c r="B416" s="28"/>
      <c r="C416" s="8"/>
      <c r="D416" s="24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x14ac:dyDescent="0.35">
      <c r="A417" s="25"/>
      <c r="B417" s="28"/>
      <c r="C417" s="8"/>
      <c r="D417" s="24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35">
      <c r="A418" s="25"/>
      <c r="B418" s="28"/>
      <c r="C418" s="8"/>
      <c r="D418" s="24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x14ac:dyDescent="0.35">
      <c r="A419" s="25"/>
      <c r="B419" s="28"/>
      <c r="C419" s="8"/>
      <c r="D419" s="24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35">
      <c r="A420" s="25"/>
      <c r="B420" s="28"/>
      <c r="C420" s="8"/>
      <c r="D420" s="24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x14ac:dyDescent="0.35">
      <c r="A421" s="25"/>
      <c r="B421" s="28"/>
      <c r="C421" s="8"/>
      <c r="D421" s="24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35">
      <c r="A422" s="25"/>
      <c r="B422" s="28"/>
      <c r="C422" s="8"/>
      <c r="D422" s="24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x14ac:dyDescent="0.35">
      <c r="A423" s="25"/>
      <c r="B423" s="28"/>
      <c r="C423" s="8"/>
      <c r="D423" s="24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35">
      <c r="A424" s="25"/>
      <c r="B424" s="28"/>
      <c r="C424" s="8"/>
      <c r="D424" s="24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35">
      <c r="A425" s="25"/>
      <c r="B425" s="28"/>
      <c r="C425" s="8"/>
      <c r="D425" s="24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35">
      <c r="A426" s="25"/>
      <c r="B426" s="28"/>
      <c r="C426" s="8"/>
      <c r="D426" s="24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35">
      <c r="A427" s="25"/>
      <c r="B427" s="28"/>
      <c r="C427" s="8"/>
      <c r="D427" s="24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35">
      <c r="A428" s="25"/>
      <c r="B428" s="28"/>
      <c r="C428" s="8"/>
      <c r="D428" s="24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35">
      <c r="A429" s="25"/>
      <c r="B429" s="28"/>
      <c r="C429" s="8"/>
      <c r="D429" s="24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35">
      <c r="A430" s="25"/>
      <c r="B430" s="28"/>
      <c r="C430" s="8"/>
      <c r="D430" s="24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35">
      <c r="A431" s="25"/>
      <c r="B431" s="28"/>
      <c r="C431" s="8"/>
      <c r="D431" s="24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35">
      <c r="A432" s="25"/>
      <c r="B432" s="28"/>
      <c r="C432" s="8"/>
      <c r="D432" s="24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35">
      <c r="A433" s="25"/>
      <c r="B433" s="28"/>
      <c r="C433" s="8"/>
      <c r="D433" s="24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35">
      <c r="A434" s="25"/>
      <c r="B434" s="28"/>
      <c r="C434" s="8"/>
      <c r="D434" s="24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35">
      <c r="A435" s="25"/>
      <c r="B435" s="28"/>
      <c r="C435" s="8"/>
      <c r="D435" s="24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35">
      <c r="A436" s="25"/>
      <c r="B436" s="28"/>
      <c r="C436" s="8"/>
      <c r="D436" s="24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35">
      <c r="A437" s="25"/>
      <c r="B437" s="28"/>
      <c r="C437" s="8"/>
      <c r="D437" s="24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35">
      <c r="A438" s="25"/>
      <c r="B438" s="28"/>
      <c r="C438" s="8"/>
      <c r="D438" s="24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35">
      <c r="A439" s="25"/>
      <c r="B439" s="28"/>
      <c r="C439" s="8"/>
      <c r="D439" s="24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35">
      <c r="A440" s="25"/>
      <c r="B440" s="28"/>
      <c r="C440" s="8"/>
      <c r="D440" s="24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35">
      <c r="A441" s="25"/>
      <c r="B441" s="28"/>
      <c r="C441" s="8"/>
      <c r="D441" s="24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35">
      <c r="A442" s="25"/>
      <c r="B442" s="28"/>
      <c r="C442" s="8"/>
      <c r="D442" s="24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35">
      <c r="A443" s="25"/>
      <c r="B443" s="28"/>
      <c r="C443" s="8"/>
      <c r="D443" s="24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35">
      <c r="A444" s="25"/>
      <c r="B444" s="28"/>
      <c r="C444" s="8"/>
      <c r="D444" s="24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35">
      <c r="A445" s="25"/>
      <c r="B445" s="28"/>
      <c r="C445" s="8"/>
      <c r="D445" s="24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35">
      <c r="A446" s="25"/>
      <c r="B446" s="28"/>
      <c r="C446" s="8"/>
      <c r="D446" s="24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35">
      <c r="A447" s="25"/>
      <c r="B447" s="28"/>
      <c r="C447" s="8"/>
      <c r="D447" s="24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35">
      <c r="A448" s="25"/>
      <c r="B448" s="28"/>
      <c r="C448" s="8"/>
      <c r="D448" s="24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35">
      <c r="A449" s="25"/>
      <c r="B449" s="28"/>
      <c r="C449" s="8"/>
      <c r="D449" s="24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35">
      <c r="A450" s="25"/>
      <c r="B450" s="28"/>
      <c r="C450" s="8"/>
      <c r="D450" s="24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35">
      <c r="A451" s="25"/>
      <c r="B451" s="28"/>
      <c r="C451" s="8"/>
      <c r="D451" s="24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35">
      <c r="A452" s="25"/>
      <c r="B452" s="28"/>
      <c r="C452" s="8"/>
      <c r="D452" s="24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35">
      <c r="A453" s="25"/>
      <c r="B453" s="28"/>
      <c r="C453" s="8"/>
      <c r="D453" s="24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35">
      <c r="A454" s="25"/>
      <c r="B454" s="28"/>
      <c r="C454" s="8"/>
      <c r="D454" s="24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35">
      <c r="A455" s="25"/>
      <c r="B455" s="28"/>
      <c r="C455" s="8"/>
      <c r="D455" s="24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x14ac:dyDescent="0.35">
      <c r="A456" s="25"/>
      <c r="B456" s="28"/>
      <c r="C456" s="8"/>
      <c r="D456" s="24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35">
      <c r="A457" s="25"/>
      <c r="B457" s="28"/>
      <c r="C457" s="8"/>
      <c r="D457" s="24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35">
      <c r="A458" s="25"/>
      <c r="B458" s="28"/>
      <c r="C458" s="8"/>
      <c r="D458" s="24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x14ac:dyDescent="0.35">
      <c r="A459" s="25"/>
      <c r="B459" s="28"/>
      <c r="C459" s="8"/>
      <c r="D459" s="24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35">
      <c r="A460" s="25"/>
      <c r="B460" s="28"/>
      <c r="C460" s="8"/>
      <c r="D460" s="24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x14ac:dyDescent="0.35">
      <c r="A461" s="25"/>
      <c r="B461" s="28"/>
      <c r="C461" s="8"/>
      <c r="D461" s="24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x14ac:dyDescent="0.35">
      <c r="A462" s="25"/>
      <c r="B462" s="28"/>
      <c r="C462" s="8"/>
      <c r="D462" s="24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x14ac:dyDescent="0.35">
      <c r="A463" s="25"/>
      <c r="B463" s="28"/>
      <c r="C463" s="8"/>
      <c r="D463" s="24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35">
      <c r="A464" s="25"/>
      <c r="B464" s="28"/>
      <c r="C464" s="8"/>
      <c r="D464" s="24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x14ac:dyDescent="0.35">
      <c r="A465" s="25"/>
      <c r="B465" s="28"/>
      <c r="C465" s="8"/>
      <c r="D465" s="24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35">
      <c r="A466" s="25"/>
      <c r="B466" s="28"/>
      <c r="C466" s="8"/>
      <c r="D466" s="24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x14ac:dyDescent="0.35">
      <c r="A467" s="25"/>
      <c r="B467" s="28"/>
      <c r="C467" s="8"/>
      <c r="D467" s="24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35">
      <c r="A468" s="25"/>
      <c r="B468" s="28"/>
      <c r="C468" s="8"/>
      <c r="D468" s="24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x14ac:dyDescent="0.35">
      <c r="A469" s="25"/>
      <c r="B469" s="28"/>
      <c r="C469" s="8"/>
      <c r="D469" s="24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35">
      <c r="A470" s="25"/>
      <c r="B470" s="28"/>
      <c r="C470" s="8"/>
      <c r="D470" s="24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x14ac:dyDescent="0.35">
      <c r="A471" s="25"/>
      <c r="B471" s="28"/>
      <c r="C471" s="8"/>
      <c r="D471" s="24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x14ac:dyDescent="0.35">
      <c r="A472" s="25"/>
      <c r="B472" s="28"/>
      <c r="C472" s="8"/>
      <c r="D472" s="24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35">
      <c r="A473" s="25"/>
      <c r="B473" s="28"/>
      <c r="C473" s="8"/>
      <c r="D473" s="24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x14ac:dyDescent="0.35">
      <c r="A474" s="25"/>
      <c r="B474" s="28"/>
      <c r="C474" s="8"/>
      <c r="D474" s="24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x14ac:dyDescent="0.35">
      <c r="A475" s="25"/>
      <c r="B475" s="28"/>
      <c r="C475" s="8"/>
      <c r="D475" s="24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x14ac:dyDescent="0.35">
      <c r="A476" s="25"/>
      <c r="B476" s="28"/>
      <c r="C476" s="8"/>
      <c r="D476" s="24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x14ac:dyDescent="0.35">
      <c r="A477" s="25"/>
      <c r="B477" s="28"/>
      <c r="C477" s="8"/>
      <c r="D477" s="24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35">
      <c r="A478" s="25"/>
      <c r="B478" s="28"/>
      <c r="C478" s="8"/>
      <c r="D478" s="24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35">
      <c r="A479" s="25"/>
      <c r="B479" s="28"/>
      <c r="C479" s="8"/>
      <c r="D479" s="24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35">
      <c r="A480" s="25"/>
      <c r="B480" s="28"/>
      <c r="C480" s="8"/>
      <c r="D480" s="24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35">
      <c r="A481" s="25"/>
      <c r="B481" s="28"/>
      <c r="C481" s="8"/>
      <c r="D481" s="24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35">
      <c r="A482" s="25"/>
      <c r="B482" s="28"/>
      <c r="C482" s="8"/>
      <c r="D482" s="24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35">
      <c r="A483" s="25"/>
      <c r="B483" s="28"/>
      <c r="C483" s="8"/>
      <c r="D483" s="24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35">
      <c r="A484" s="25"/>
      <c r="B484" s="28"/>
      <c r="C484" s="8"/>
      <c r="D484" s="24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x14ac:dyDescent="0.35">
      <c r="A485" s="25"/>
      <c r="B485" s="28"/>
      <c r="C485" s="8"/>
      <c r="D485" s="24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35">
      <c r="A486" s="25"/>
      <c r="B486" s="28"/>
      <c r="C486" s="8"/>
      <c r="D486" s="24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35">
      <c r="A487" s="25"/>
      <c r="B487" s="28"/>
      <c r="C487" s="8"/>
      <c r="D487" s="24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35">
      <c r="A488" s="25"/>
      <c r="B488" s="28"/>
      <c r="C488" s="8"/>
      <c r="D488" s="24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35">
      <c r="A489" s="25"/>
      <c r="B489" s="28"/>
      <c r="C489" s="8"/>
      <c r="D489" s="24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35">
      <c r="A490" s="25"/>
      <c r="B490" s="28"/>
      <c r="C490" s="8"/>
      <c r="D490" s="24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35">
      <c r="A491" s="25"/>
      <c r="B491" s="28"/>
      <c r="C491" s="8"/>
      <c r="D491" s="24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35">
      <c r="A492" s="25"/>
      <c r="B492" s="28"/>
      <c r="C492" s="8"/>
      <c r="D492" s="24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35">
      <c r="A493" s="25"/>
      <c r="B493" s="28"/>
      <c r="C493" s="8"/>
      <c r="D493" s="24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35">
      <c r="A494" s="25"/>
      <c r="B494" s="28"/>
      <c r="C494" s="8"/>
      <c r="D494" s="24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x14ac:dyDescent="0.35">
      <c r="A495" s="25"/>
      <c r="B495" s="28"/>
      <c r="C495" s="8"/>
      <c r="D495" s="24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35">
      <c r="A496" s="25"/>
      <c r="B496" s="28"/>
      <c r="C496" s="8"/>
      <c r="D496" s="24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35">
      <c r="A497" s="25"/>
      <c r="B497" s="28"/>
      <c r="C497" s="8"/>
      <c r="D497" s="24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35">
      <c r="A498" s="25"/>
      <c r="B498" s="28"/>
      <c r="C498" s="8"/>
      <c r="D498" s="24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x14ac:dyDescent="0.35">
      <c r="A499" s="25"/>
      <c r="B499" s="28"/>
      <c r="C499" s="8"/>
      <c r="D499" s="24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35">
      <c r="A500" s="25"/>
      <c r="B500" s="28"/>
      <c r="C500" s="8"/>
      <c r="D500" s="24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35">
      <c r="A501" s="25"/>
      <c r="B501" s="28"/>
      <c r="C501" s="8"/>
      <c r="D501" s="24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 x14ac:dyDescent="0.35">
      <c r="A502" s="25"/>
      <c r="B502" s="28"/>
      <c r="C502" s="8"/>
      <c r="D502" s="24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 x14ac:dyDescent="0.35">
      <c r="A503" s="25"/>
      <c r="B503" s="28"/>
      <c r="C503" s="8"/>
      <c r="D503" s="24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 x14ac:dyDescent="0.35">
      <c r="A504" s="25"/>
      <c r="B504" s="28"/>
      <c r="C504" s="8"/>
      <c r="D504" s="24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 x14ac:dyDescent="0.35">
      <c r="A505" s="25"/>
      <c r="B505" s="28"/>
      <c r="C505" s="8"/>
      <c r="D505" s="24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 x14ac:dyDescent="0.35">
      <c r="A506" s="25"/>
      <c r="B506" s="28"/>
      <c r="C506" s="8"/>
      <c r="D506" s="24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 x14ac:dyDescent="0.35">
      <c r="A507" s="26"/>
      <c r="B507" s="5"/>
      <c r="C507" s="33"/>
      <c r="D507" s="21"/>
      <c r="E507" s="26"/>
      <c r="F507" s="26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x14ac:dyDescent="0.35">
      <c r="A508" s="26"/>
      <c r="B508" s="5"/>
      <c r="C508" s="30"/>
      <c r="D508" s="21"/>
      <c r="E508" s="26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x14ac:dyDescent="0.35">
      <c r="A509" s="26"/>
      <c r="B509" s="27"/>
      <c r="C509" s="5"/>
      <c r="D509" s="21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x14ac:dyDescent="0.35">
      <c r="A510" s="26"/>
      <c r="B510" s="27"/>
      <c r="C510" s="5"/>
      <c r="D510" s="21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x14ac:dyDescent="0.35">
      <c r="A511" s="31"/>
      <c r="B511" s="32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</row>
  </sheetData>
  <mergeCells count="9">
    <mergeCell ref="N1:S1"/>
    <mergeCell ref="G10:I10"/>
    <mergeCell ref="J10:R10"/>
    <mergeCell ref="A2:R2"/>
    <mergeCell ref="A3:R3"/>
    <mergeCell ref="A4:R4"/>
    <mergeCell ref="B7:R7"/>
    <mergeCell ref="A10:A12"/>
    <mergeCell ref="B10:B12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155"/>
  <sheetViews>
    <sheetView view="pageBreakPreview" topLeftCell="A115" zoomScaleNormal="100" zoomScaleSheetLayoutView="100" workbookViewId="0">
      <selection activeCell="A118" sqref="A118:B120"/>
    </sheetView>
  </sheetViews>
  <sheetFormatPr defaultRowHeight="21" x14ac:dyDescent="0.35"/>
  <cols>
    <col min="1" max="1" width="5.125" customWidth="1"/>
    <col min="2" max="2" width="25.625" customWidth="1"/>
    <col min="3" max="3" width="24.625" customWidth="1"/>
    <col min="4" max="6" width="10.625" customWidth="1"/>
    <col min="7" max="18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9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9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257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54" t="s">
        <v>214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9" ht="21.75" thickBot="1" x14ac:dyDescent="0.4">
      <c r="A8" s="1"/>
      <c r="B8" s="7" t="s">
        <v>54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35">
      <c r="A9" s="261" t="s">
        <v>8</v>
      </c>
      <c r="B9" s="261" t="s">
        <v>542</v>
      </c>
      <c r="C9" s="125" t="s">
        <v>306</v>
      </c>
      <c r="D9" s="114" t="s">
        <v>2</v>
      </c>
      <c r="E9" s="125" t="s">
        <v>10</v>
      </c>
      <c r="F9" s="125" t="s">
        <v>11</v>
      </c>
      <c r="G9" s="255" t="s">
        <v>15</v>
      </c>
      <c r="H9" s="255"/>
      <c r="I9" s="255"/>
      <c r="J9" s="255" t="s">
        <v>304</v>
      </c>
      <c r="K9" s="255"/>
      <c r="L9" s="255"/>
      <c r="M9" s="255"/>
      <c r="N9" s="255"/>
      <c r="O9" s="255"/>
      <c r="P9" s="255"/>
      <c r="Q9" s="255"/>
      <c r="R9" s="255"/>
      <c r="S9" s="115" t="s">
        <v>1</v>
      </c>
    </row>
    <row r="10" spans="1:19" x14ac:dyDescent="0.35">
      <c r="A10" s="262"/>
      <c r="B10" s="262"/>
      <c r="C10" s="116" t="s">
        <v>307</v>
      </c>
      <c r="D10" s="117" t="s">
        <v>9</v>
      </c>
      <c r="E10" s="116" t="s">
        <v>1</v>
      </c>
      <c r="F10" s="116" t="s">
        <v>308</v>
      </c>
      <c r="G10" s="177" t="s">
        <v>12</v>
      </c>
      <c r="H10" s="177" t="s">
        <v>13</v>
      </c>
      <c r="I10" s="177" t="s">
        <v>14</v>
      </c>
      <c r="J10" s="177" t="s">
        <v>16</v>
      </c>
      <c r="K10" s="177" t="s">
        <v>17</v>
      </c>
      <c r="L10" s="177" t="s">
        <v>18</v>
      </c>
      <c r="M10" s="177" t="s">
        <v>19</v>
      </c>
      <c r="N10" s="177" t="s">
        <v>20</v>
      </c>
      <c r="O10" s="177" t="s">
        <v>21</v>
      </c>
      <c r="P10" s="177" t="s">
        <v>22</v>
      </c>
      <c r="Q10" s="177" t="s">
        <v>23</v>
      </c>
      <c r="R10" s="177" t="s">
        <v>24</v>
      </c>
      <c r="S10" s="118" t="s">
        <v>310</v>
      </c>
    </row>
    <row r="11" spans="1:19" ht="21.75" thickBot="1" x14ac:dyDescent="0.4">
      <c r="A11" s="263"/>
      <c r="B11" s="263"/>
      <c r="C11" s="119"/>
      <c r="D11" s="120"/>
      <c r="E11" s="121"/>
      <c r="F11" s="119" t="s">
        <v>309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</row>
    <row r="12" spans="1:19" x14ac:dyDescent="0.35">
      <c r="A12" s="146">
        <v>1</v>
      </c>
      <c r="B12" s="178" t="s">
        <v>279</v>
      </c>
      <c r="C12" s="134" t="s">
        <v>55</v>
      </c>
      <c r="D12" s="200">
        <v>100000</v>
      </c>
      <c r="E12" s="146" t="s">
        <v>29</v>
      </c>
      <c r="F12" s="146" t="s">
        <v>57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46" t="s">
        <v>531</v>
      </c>
    </row>
    <row r="13" spans="1:19" x14ac:dyDescent="0.35">
      <c r="A13" s="44"/>
      <c r="B13" s="220" t="s">
        <v>280</v>
      </c>
      <c r="C13" s="220" t="s">
        <v>56</v>
      </c>
      <c r="D13" s="221"/>
      <c r="E13" s="222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2">
        <v>2567</v>
      </c>
    </row>
    <row r="14" spans="1:19" x14ac:dyDescent="0.35">
      <c r="A14" s="44"/>
      <c r="B14" s="132" t="s">
        <v>461</v>
      </c>
      <c r="C14" s="54" t="s">
        <v>55</v>
      </c>
      <c r="D14" s="83">
        <v>100000</v>
      </c>
      <c r="E14" s="44" t="s">
        <v>29</v>
      </c>
      <c r="F14" s="44" t="s">
        <v>57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243" t="s">
        <v>527</v>
      </c>
    </row>
    <row r="15" spans="1:19" x14ac:dyDescent="0.35">
      <c r="A15" s="44"/>
      <c r="B15" s="220" t="s">
        <v>462</v>
      </c>
      <c r="C15" s="220" t="s">
        <v>56</v>
      </c>
      <c r="D15" s="221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44">
        <v>2567</v>
      </c>
    </row>
    <row r="16" spans="1:19" x14ac:dyDescent="0.35">
      <c r="A16" s="44"/>
      <c r="B16" s="132" t="s">
        <v>58</v>
      </c>
      <c r="C16" s="54" t="s">
        <v>62</v>
      </c>
      <c r="D16" s="83">
        <v>50000</v>
      </c>
      <c r="E16" s="44" t="s">
        <v>29</v>
      </c>
      <c r="F16" s="44" t="s">
        <v>57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245" t="s">
        <v>535</v>
      </c>
    </row>
    <row r="17" spans="1:19" x14ac:dyDescent="0.35">
      <c r="A17" s="44"/>
      <c r="B17" s="132" t="s">
        <v>59</v>
      </c>
      <c r="C17" s="54" t="s">
        <v>63</v>
      </c>
      <c r="D17" s="83"/>
      <c r="E17" s="44"/>
      <c r="F17" s="4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245" t="s">
        <v>536</v>
      </c>
    </row>
    <row r="18" spans="1:19" x14ac:dyDescent="0.35">
      <c r="A18" s="44"/>
      <c r="B18" s="132" t="s">
        <v>60</v>
      </c>
      <c r="C18" s="54" t="s">
        <v>64</v>
      </c>
      <c r="D18" s="83"/>
      <c r="E18" s="4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251" t="s">
        <v>537</v>
      </c>
    </row>
    <row r="19" spans="1:19" ht="21.75" thickBot="1" x14ac:dyDescent="0.4">
      <c r="A19" s="138"/>
      <c r="B19" s="139" t="s">
        <v>61</v>
      </c>
      <c r="C19" s="140"/>
      <c r="D19" s="141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246"/>
    </row>
    <row r="20" spans="1:19" ht="21.75" thickBot="1" x14ac:dyDescent="0.4">
      <c r="A20" s="78"/>
      <c r="B20" s="84" t="s">
        <v>511</v>
      </c>
      <c r="C20" s="78" t="s">
        <v>508</v>
      </c>
      <c r="D20" s="81">
        <f>D16+D14+D12</f>
        <v>250000</v>
      </c>
      <c r="E20" s="78" t="s">
        <v>508</v>
      </c>
      <c r="F20" s="78" t="s">
        <v>508</v>
      </c>
      <c r="G20" s="78" t="s">
        <v>508</v>
      </c>
      <c r="H20" s="78" t="s">
        <v>508</v>
      </c>
      <c r="I20" s="78" t="s">
        <v>508</v>
      </c>
      <c r="J20" s="78" t="s">
        <v>508</v>
      </c>
      <c r="K20" s="78" t="s">
        <v>508</v>
      </c>
      <c r="L20" s="78" t="s">
        <v>508</v>
      </c>
      <c r="M20" s="78" t="s">
        <v>508</v>
      </c>
      <c r="N20" s="78" t="s">
        <v>508</v>
      </c>
      <c r="O20" s="78" t="s">
        <v>508</v>
      </c>
      <c r="P20" s="78" t="s">
        <v>508</v>
      </c>
      <c r="Q20" s="78" t="s">
        <v>508</v>
      </c>
      <c r="R20" s="78" t="s">
        <v>508</v>
      </c>
      <c r="S20" s="219" t="s">
        <v>508</v>
      </c>
    </row>
    <row r="21" spans="1:19" x14ac:dyDescent="0.35">
      <c r="A21" s="17"/>
      <c r="B21" s="13"/>
      <c r="C21" s="13"/>
      <c r="D21" s="2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9" x14ac:dyDescent="0.35">
      <c r="A22" s="25"/>
      <c r="B22" s="8"/>
      <c r="C22" s="8"/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9" x14ac:dyDescent="0.35">
      <c r="A23" s="25"/>
      <c r="B23" s="8"/>
      <c r="C23" s="8"/>
      <c r="D23" s="2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9" x14ac:dyDescent="0.35">
      <c r="A24" s="25"/>
      <c r="B24" s="8"/>
      <c r="C24" s="8"/>
      <c r="D24" s="2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9" x14ac:dyDescent="0.35">
      <c r="A25" s="25"/>
      <c r="B25" s="8"/>
      <c r="C25" s="8"/>
      <c r="D25" s="2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9" x14ac:dyDescent="0.35">
      <c r="A26" s="25"/>
      <c r="B26" s="8"/>
      <c r="C26" s="8"/>
      <c r="D26" s="2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9" x14ac:dyDescent="0.35">
      <c r="A27" s="25"/>
      <c r="B27" s="8"/>
      <c r="C27" s="8"/>
      <c r="D27" s="2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 s="166"/>
    </row>
    <row r="28" spans="1:19" x14ac:dyDescent="0.35">
      <c r="A28" s="25"/>
      <c r="B28" s="8"/>
      <c r="C28" s="8"/>
      <c r="D28" s="2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166">
        <v>67</v>
      </c>
    </row>
    <row r="29" spans="1:19" x14ac:dyDescent="0.35">
      <c r="A29" s="1"/>
      <c r="B29" s="254" t="s">
        <v>222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</row>
    <row r="30" spans="1:19" x14ac:dyDescent="0.35">
      <c r="A30" s="1"/>
      <c r="B30" s="94" t="s">
        <v>224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</row>
    <row r="31" spans="1:19" ht="21.75" thickBot="1" x14ac:dyDescent="0.4">
      <c r="A31" s="1"/>
      <c r="B31" s="7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5">
      <c r="A32" s="261" t="s">
        <v>8</v>
      </c>
      <c r="B32" s="261" t="s">
        <v>542</v>
      </c>
      <c r="C32" s="125" t="s">
        <v>306</v>
      </c>
      <c r="D32" s="114" t="s">
        <v>2</v>
      </c>
      <c r="E32" s="125" t="s">
        <v>10</v>
      </c>
      <c r="F32" s="125" t="s">
        <v>11</v>
      </c>
      <c r="G32" s="255" t="s">
        <v>15</v>
      </c>
      <c r="H32" s="255"/>
      <c r="I32" s="255"/>
      <c r="J32" s="255" t="s">
        <v>304</v>
      </c>
      <c r="K32" s="255"/>
      <c r="L32" s="255"/>
      <c r="M32" s="255"/>
      <c r="N32" s="255"/>
      <c r="O32" s="255"/>
      <c r="P32" s="255"/>
      <c r="Q32" s="255"/>
      <c r="R32" s="255"/>
      <c r="S32" s="115" t="s">
        <v>1</v>
      </c>
    </row>
    <row r="33" spans="1:19" x14ac:dyDescent="0.35">
      <c r="A33" s="262"/>
      <c r="B33" s="262"/>
      <c r="C33" s="116" t="s">
        <v>307</v>
      </c>
      <c r="D33" s="117" t="s">
        <v>9</v>
      </c>
      <c r="E33" s="116" t="s">
        <v>1</v>
      </c>
      <c r="F33" s="116" t="s">
        <v>308</v>
      </c>
      <c r="G33" s="177" t="s">
        <v>12</v>
      </c>
      <c r="H33" s="177" t="s">
        <v>13</v>
      </c>
      <c r="I33" s="177" t="s">
        <v>14</v>
      </c>
      <c r="J33" s="177" t="s">
        <v>16</v>
      </c>
      <c r="K33" s="177" t="s">
        <v>17</v>
      </c>
      <c r="L33" s="177" t="s">
        <v>18</v>
      </c>
      <c r="M33" s="177" t="s">
        <v>19</v>
      </c>
      <c r="N33" s="177" t="s">
        <v>20</v>
      </c>
      <c r="O33" s="177" t="s">
        <v>21</v>
      </c>
      <c r="P33" s="177" t="s">
        <v>22</v>
      </c>
      <c r="Q33" s="177" t="s">
        <v>23</v>
      </c>
      <c r="R33" s="177" t="s">
        <v>24</v>
      </c>
      <c r="S33" s="118" t="s">
        <v>310</v>
      </c>
    </row>
    <row r="34" spans="1:19" ht="21.75" thickBot="1" x14ac:dyDescent="0.4">
      <c r="A34" s="263"/>
      <c r="B34" s="263"/>
      <c r="C34" s="119"/>
      <c r="D34" s="120"/>
      <c r="E34" s="121"/>
      <c r="F34" s="119" t="s">
        <v>309</v>
      </c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</row>
    <row r="35" spans="1:19" x14ac:dyDescent="0.35">
      <c r="A35" s="146">
        <v>1</v>
      </c>
      <c r="B35" s="181" t="s">
        <v>463</v>
      </c>
      <c r="C35" s="134" t="s">
        <v>65</v>
      </c>
      <c r="D35" s="200">
        <v>30000</v>
      </c>
      <c r="E35" s="146" t="s">
        <v>69</v>
      </c>
      <c r="F35" s="134" t="s">
        <v>34</v>
      </c>
      <c r="G35" s="148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247" t="s">
        <v>513</v>
      </c>
    </row>
    <row r="36" spans="1:19" x14ac:dyDescent="0.35">
      <c r="A36" s="44"/>
      <c r="B36" s="168" t="s">
        <v>464</v>
      </c>
      <c r="C36" s="54" t="s">
        <v>66</v>
      </c>
      <c r="D36" s="235"/>
      <c r="E36" s="44" t="s">
        <v>70</v>
      </c>
      <c r="F36" s="54"/>
      <c r="G36" s="136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248">
        <v>2567</v>
      </c>
    </row>
    <row r="37" spans="1:19" x14ac:dyDescent="0.35">
      <c r="A37" s="44"/>
      <c r="B37" s="168" t="s">
        <v>465</v>
      </c>
      <c r="C37" s="54" t="s">
        <v>67</v>
      </c>
      <c r="D37" s="235"/>
      <c r="E37" s="44" t="s">
        <v>71</v>
      </c>
      <c r="F37" s="54"/>
      <c r="G37" s="136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80"/>
    </row>
    <row r="38" spans="1:19" x14ac:dyDescent="0.35">
      <c r="A38" s="44"/>
      <c r="B38" s="168"/>
      <c r="C38" s="54" t="s">
        <v>68</v>
      </c>
      <c r="D38" s="235" t="s">
        <v>25</v>
      </c>
      <c r="E38" s="169" t="s">
        <v>72</v>
      </c>
      <c r="F38" s="54"/>
      <c r="G38" s="136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80"/>
    </row>
    <row r="39" spans="1:19" ht="21.75" thickBot="1" x14ac:dyDescent="0.4">
      <c r="A39" s="138"/>
      <c r="B39" s="139"/>
      <c r="C39" s="140"/>
      <c r="D39" s="233"/>
      <c r="E39" s="138" t="s">
        <v>73</v>
      </c>
      <c r="F39" s="140"/>
      <c r="G39" s="139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79"/>
    </row>
    <row r="40" spans="1:19" x14ac:dyDescent="0.35">
      <c r="A40" s="146">
        <v>2</v>
      </c>
      <c r="B40" s="182" t="s">
        <v>466</v>
      </c>
      <c r="C40" s="198" t="s">
        <v>74</v>
      </c>
      <c r="D40" s="241">
        <v>275400</v>
      </c>
      <c r="E40" s="189" t="s">
        <v>78</v>
      </c>
      <c r="F40" s="134" t="s">
        <v>34</v>
      </c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247" t="s">
        <v>513</v>
      </c>
    </row>
    <row r="41" spans="1:19" x14ac:dyDescent="0.35">
      <c r="A41" s="44"/>
      <c r="B41" s="172" t="s">
        <v>467</v>
      </c>
      <c r="C41" s="82" t="s">
        <v>75</v>
      </c>
      <c r="D41" s="83"/>
      <c r="E41" s="171" t="s">
        <v>79</v>
      </c>
      <c r="F41" s="4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248">
        <v>2567</v>
      </c>
    </row>
    <row r="42" spans="1:19" x14ac:dyDescent="0.35">
      <c r="A42" s="44"/>
      <c r="B42" s="172" t="s">
        <v>468</v>
      </c>
      <c r="C42" s="82" t="s">
        <v>76</v>
      </c>
      <c r="D42" s="83"/>
      <c r="E42" s="44" t="s">
        <v>80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180"/>
    </row>
    <row r="43" spans="1:19" ht="21.75" thickBot="1" x14ac:dyDescent="0.4">
      <c r="A43" s="138"/>
      <c r="B43" s="174"/>
      <c r="C43" s="140" t="s">
        <v>77</v>
      </c>
      <c r="D43" s="141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79"/>
    </row>
    <row r="44" spans="1:19" x14ac:dyDescent="0.35">
      <c r="A44" s="147"/>
      <c r="B44" s="148"/>
      <c r="C44" s="148"/>
      <c r="D44" s="149"/>
      <c r="E44" s="147"/>
      <c r="F44" s="147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50"/>
    </row>
    <row r="45" spans="1:19" x14ac:dyDescent="0.35">
      <c r="A45" s="25"/>
      <c r="B45" s="8"/>
      <c r="C45" s="8"/>
      <c r="D45" s="24"/>
      <c r="E45" s="25"/>
      <c r="F45" s="2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9" x14ac:dyDescent="0.35">
      <c r="A46" s="25"/>
      <c r="B46" s="8"/>
      <c r="C46" s="8"/>
      <c r="D46" s="24"/>
      <c r="E46" s="25"/>
      <c r="F46" s="2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9" x14ac:dyDescent="0.35">
      <c r="A47" s="25"/>
      <c r="B47" s="8"/>
      <c r="C47" s="8"/>
      <c r="D47" s="24"/>
      <c r="E47" s="25"/>
      <c r="F47" s="2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9" x14ac:dyDescent="0.35">
      <c r="A48" s="25"/>
      <c r="B48" s="8"/>
      <c r="C48" s="8"/>
      <c r="D48" s="24"/>
      <c r="E48" s="25"/>
      <c r="F48" s="25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9" x14ac:dyDescent="0.35">
      <c r="A49" s="25"/>
      <c r="B49" s="8"/>
      <c r="C49" s="8"/>
      <c r="D49" s="24"/>
      <c r="E49" s="25"/>
      <c r="F49" s="2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9" x14ac:dyDescent="0.35">
      <c r="A50" s="25"/>
      <c r="B50" s="8"/>
      <c r="C50" s="8"/>
      <c r="D50" s="24"/>
      <c r="E50" s="25"/>
      <c r="F50" s="25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S50" s="166">
        <v>68</v>
      </c>
    </row>
    <row r="51" spans="1:19" x14ac:dyDescent="0.35">
      <c r="A51" s="1"/>
      <c r="B51" s="254" t="s">
        <v>222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</row>
    <row r="52" spans="1:19" x14ac:dyDescent="0.35">
      <c r="A52" s="1"/>
      <c r="B52" s="94" t="s">
        <v>223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</row>
    <row r="53" spans="1:19" ht="21.75" thickBot="1" x14ac:dyDescent="0.4">
      <c r="A53" s="1"/>
      <c r="B53" s="7" t="s">
        <v>133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9" x14ac:dyDescent="0.35">
      <c r="A54" s="261" t="s">
        <v>8</v>
      </c>
      <c r="B54" s="261" t="s">
        <v>542</v>
      </c>
      <c r="C54" s="125" t="s">
        <v>306</v>
      </c>
      <c r="D54" s="114" t="s">
        <v>2</v>
      </c>
      <c r="E54" s="125" t="s">
        <v>10</v>
      </c>
      <c r="F54" s="125" t="s">
        <v>11</v>
      </c>
      <c r="G54" s="255" t="s">
        <v>15</v>
      </c>
      <c r="H54" s="255"/>
      <c r="I54" s="255"/>
      <c r="J54" s="255" t="s">
        <v>304</v>
      </c>
      <c r="K54" s="255"/>
      <c r="L54" s="255"/>
      <c r="M54" s="255"/>
      <c r="N54" s="255"/>
      <c r="O54" s="255"/>
      <c r="P54" s="255"/>
      <c r="Q54" s="255"/>
      <c r="R54" s="255"/>
      <c r="S54" s="115" t="s">
        <v>1</v>
      </c>
    </row>
    <row r="55" spans="1:19" x14ac:dyDescent="0.35">
      <c r="A55" s="262"/>
      <c r="B55" s="262"/>
      <c r="C55" s="116" t="s">
        <v>307</v>
      </c>
      <c r="D55" s="117" t="s">
        <v>9</v>
      </c>
      <c r="E55" s="116" t="s">
        <v>1</v>
      </c>
      <c r="F55" s="116" t="s">
        <v>308</v>
      </c>
      <c r="G55" s="126" t="s">
        <v>12</v>
      </c>
      <c r="H55" s="126" t="s">
        <v>13</v>
      </c>
      <c r="I55" s="126" t="s">
        <v>14</v>
      </c>
      <c r="J55" s="126" t="s">
        <v>16</v>
      </c>
      <c r="K55" s="126" t="s">
        <v>17</v>
      </c>
      <c r="L55" s="126" t="s">
        <v>18</v>
      </c>
      <c r="M55" s="126" t="s">
        <v>19</v>
      </c>
      <c r="N55" s="126" t="s">
        <v>20</v>
      </c>
      <c r="O55" s="126" t="s">
        <v>21</v>
      </c>
      <c r="P55" s="126" t="s">
        <v>22</v>
      </c>
      <c r="Q55" s="126" t="s">
        <v>23</v>
      </c>
      <c r="R55" s="123" t="s">
        <v>24</v>
      </c>
      <c r="S55" s="118" t="s">
        <v>310</v>
      </c>
    </row>
    <row r="56" spans="1:19" ht="21.75" thickBot="1" x14ac:dyDescent="0.4">
      <c r="A56" s="263"/>
      <c r="B56" s="263"/>
      <c r="C56" s="119"/>
      <c r="D56" s="120"/>
      <c r="E56" s="121"/>
      <c r="F56" s="119" t="s">
        <v>309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2"/>
    </row>
    <row r="57" spans="1:19" x14ac:dyDescent="0.35">
      <c r="A57" s="109">
        <v>3</v>
      </c>
      <c r="B57" s="184" t="s">
        <v>469</v>
      </c>
      <c r="C57" s="4" t="s">
        <v>74</v>
      </c>
      <c r="D57" s="238">
        <v>191850</v>
      </c>
      <c r="E57" s="187" t="s">
        <v>78</v>
      </c>
      <c r="F57" s="4" t="s">
        <v>34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47" t="s">
        <v>513</v>
      </c>
    </row>
    <row r="58" spans="1:19" x14ac:dyDescent="0.35">
      <c r="A58" s="26"/>
      <c r="B58" s="39" t="s">
        <v>470</v>
      </c>
      <c r="C58" s="41" t="s">
        <v>240</v>
      </c>
      <c r="D58" s="239"/>
      <c r="E58" s="40" t="s">
        <v>79</v>
      </c>
      <c r="F58" s="2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248">
        <v>2567</v>
      </c>
    </row>
    <row r="59" spans="1:19" x14ac:dyDescent="0.35">
      <c r="A59" s="26"/>
      <c r="B59" s="39" t="s">
        <v>471</v>
      </c>
      <c r="C59" s="37" t="s">
        <v>241</v>
      </c>
      <c r="D59" s="239"/>
      <c r="E59" s="26" t="s">
        <v>80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06"/>
    </row>
    <row r="60" spans="1:19" x14ac:dyDescent="0.35">
      <c r="A60" s="26"/>
      <c r="B60" s="39" t="s">
        <v>472</v>
      </c>
      <c r="C60" s="37" t="s">
        <v>242</v>
      </c>
      <c r="D60" s="239"/>
      <c r="E60" s="2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06"/>
    </row>
    <row r="61" spans="1:19" x14ac:dyDescent="0.35">
      <c r="A61" s="26"/>
      <c r="B61" s="39" t="s">
        <v>473</v>
      </c>
      <c r="C61" s="37" t="s">
        <v>243</v>
      </c>
      <c r="D61" s="239"/>
      <c r="E61" s="2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06"/>
    </row>
    <row r="62" spans="1:19" x14ac:dyDescent="0.35">
      <c r="A62" s="26"/>
      <c r="B62" s="31" t="s">
        <v>245</v>
      </c>
      <c r="C62" s="37" t="s">
        <v>244</v>
      </c>
      <c r="D62" s="239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06"/>
    </row>
    <row r="63" spans="1:19" ht="21.75" thickBot="1" x14ac:dyDescent="0.4">
      <c r="A63" s="3"/>
      <c r="B63" s="92"/>
      <c r="C63" s="93" t="s">
        <v>245</v>
      </c>
      <c r="D63" s="236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85"/>
    </row>
    <row r="64" spans="1:19" x14ac:dyDescent="0.35">
      <c r="A64" s="109">
        <v>4</v>
      </c>
      <c r="B64" s="184" t="s">
        <v>469</v>
      </c>
      <c r="C64" s="186" t="s">
        <v>74</v>
      </c>
      <c r="D64" s="240">
        <v>808500</v>
      </c>
      <c r="E64" s="187" t="s">
        <v>78</v>
      </c>
      <c r="F64" s="4" t="s">
        <v>34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223" t="s">
        <v>514</v>
      </c>
    </row>
    <row r="65" spans="1:19" x14ac:dyDescent="0.35">
      <c r="A65" s="26"/>
      <c r="B65" s="39" t="s">
        <v>475</v>
      </c>
      <c r="C65" s="41" t="s">
        <v>75</v>
      </c>
      <c r="D65" s="21"/>
      <c r="E65" s="40" t="s">
        <v>79</v>
      </c>
      <c r="F65" s="2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06"/>
    </row>
    <row r="66" spans="1:19" ht="21.75" thickBot="1" x14ac:dyDescent="0.4">
      <c r="A66" s="3"/>
      <c r="B66" s="92" t="s">
        <v>474</v>
      </c>
      <c r="C66" s="93" t="s">
        <v>82</v>
      </c>
      <c r="D66" s="88"/>
      <c r="E66" s="3" t="s">
        <v>80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85"/>
    </row>
    <row r="67" spans="1:19" x14ac:dyDescent="0.35">
      <c r="A67" s="17"/>
      <c r="B67" s="13"/>
      <c r="C67" s="13"/>
      <c r="D67" s="23"/>
      <c r="E67" s="17"/>
      <c r="F67" s="17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88"/>
    </row>
    <row r="68" spans="1:19" x14ac:dyDescent="0.35">
      <c r="A68" s="25"/>
      <c r="B68" s="8"/>
      <c r="C68" s="8"/>
      <c r="D68" s="24"/>
      <c r="E68" s="25"/>
      <c r="F68" s="25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9" x14ac:dyDescent="0.35">
      <c r="A69" s="25"/>
      <c r="B69" s="8"/>
      <c r="C69" s="8"/>
      <c r="D69" s="24"/>
      <c r="E69" s="25"/>
      <c r="F69" s="25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9" x14ac:dyDescent="0.35">
      <c r="A70" s="25"/>
      <c r="B70" s="8"/>
      <c r="C70" s="8"/>
      <c r="D70" s="24"/>
      <c r="E70" s="25"/>
      <c r="F70" s="2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9" x14ac:dyDescent="0.35">
      <c r="A71" s="25"/>
      <c r="B71" s="8"/>
      <c r="C71" s="8"/>
      <c r="D71" s="24"/>
      <c r="E71" s="25"/>
      <c r="F71" s="25" t="s">
        <v>25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9" x14ac:dyDescent="0.35">
      <c r="A72" s="25"/>
      <c r="B72" s="8"/>
      <c r="C72" s="8"/>
      <c r="D72" s="24"/>
      <c r="E72" s="25"/>
      <c r="F72" s="2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S72" s="166">
        <v>69</v>
      </c>
    </row>
    <row r="73" spans="1:19" x14ac:dyDescent="0.35">
      <c r="A73" s="1"/>
      <c r="B73" s="254" t="s">
        <v>222</v>
      </c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</row>
    <row r="74" spans="1:19" x14ac:dyDescent="0.35">
      <c r="A74" s="1"/>
      <c r="B74" s="94" t="s">
        <v>224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</row>
    <row r="75" spans="1:19" ht="21.75" thickBot="1" x14ac:dyDescent="0.4">
      <c r="A75" s="1"/>
      <c r="B75" s="7" t="s">
        <v>133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9" x14ac:dyDescent="0.35">
      <c r="A76" s="261" t="s">
        <v>8</v>
      </c>
      <c r="B76" s="261" t="s">
        <v>542</v>
      </c>
      <c r="C76" s="125" t="s">
        <v>306</v>
      </c>
      <c r="D76" s="114" t="s">
        <v>2</v>
      </c>
      <c r="E76" s="125" t="s">
        <v>10</v>
      </c>
      <c r="F76" s="125" t="s">
        <v>11</v>
      </c>
      <c r="G76" s="255" t="s">
        <v>15</v>
      </c>
      <c r="H76" s="255"/>
      <c r="I76" s="255"/>
      <c r="J76" s="255" t="s">
        <v>304</v>
      </c>
      <c r="K76" s="255"/>
      <c r="L76" s="255"/>
      <c r="M76" s="255"/>
      <c r="N76" s="255"/>
      <c r="O76" s="255"/>
      <c r="P76" s="255"/>
      <c r="Q76" s="255"/>
      <c r="R76" s="255"/>
      <c r="S76" s="115" t="s">
        <v>1</v>
      </c>
    </row>
    <row r="77" spans="1:19" x14ac:dyDescent="0.35">
      <c r="A77" s="262"/>
      <c r="B77" s="262"/>
      <c r="C77" s="116" t="s">
        <v>307</v>
      </c>
      <c r="D77" s="117" t="s">
        <v>9</v>
      </c>
      <c r="E77" s="116" t="s">
        <v>1</v>
      </c>
      <c r="F77" s="116" t="s">
        <v>308</v>
      </c>
      <c r="G77" s="126" t="s">
        <v>12</v>
      </c>
      <c r="H77" s="126" t="s">
        <v>13</v>
      </c>
      <c r="I77" s="126" t="s">
        <v>14</v>
      </c>
      <c r="J77" s="126" t="s">
        <v>16</v>
      </c>
      <c r="K77" s="126" t="s">
        <v>17</v>
      </c>
      <c r="L77" s="126" t="s">
        <v>18</v>
      </c>
      <c r="M77" s="126" t="s">
        <v>19</v>
      </c>
      <c r="N77" s="126" t="s">
        <v>20</v>
      </c>
      <c r="O77" s="126" t="s">
        <v>21</v>
      </c>
      <c r="P77" s="126" t="s">
        <v>22</v>
      </c>
      <c r="Q77" s="126" t="s">
        <v>23</v>
      </c>
      <c r="R77" s="123" t="s">
        <v>24</v>
      </c>
      <c r="S77" s="118" t="s">
        <v>310</v>
      </c>
    </row>
    <row r="78" spans="1:19" ht="18.95" customHeight="1" thickBot="1" x14ac:dyDescent="0.4">
      <c r="A78" s="263"/>
      <c r="B78" s="263"/>
      <c r="C78" s="119"/>
      <c r="D78" s="120"/>
      <c r="E78" s="121"/>
      <c r="F78" s="119" t="s">
        <v>309</v>
      </c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2"/>
    </row>
    <row r="79" spans="1:19" x14ac:dyDescent="0.35">
      <c r="A79" s="44">
        <v>5</v>
      </c>
      <c r="B79" s="170" t="s">
        <v>281</v>
      </c>
      <c r="C79" s="82" t="s">
        <v>246</v>
      </c>
      <c r="D79" s="235">
        <v>100000</v>
      </c>
      <c r="E79" s="43" t="s">
        <v>88</v>
      </c>
      <c r="F79" s="42" t="s">
        <v>88</v>
      </c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247" t="s">
        <v>513</v>
      </c>
    </row>
    <row r="80" spans="1:19" x14ac:dyDescent="0.35">
      <c r="A80" s="44"/>
      <c r="B80" s="172" t="s">
        <v>282</v>
      </c>
      <c r="C80" s="82" t="s">
        <v>247</v>
      </c>
      <c r="D80" s="235"/>
      <c r="E80" s="44" t="s">
        <v>89</v>
      </c>
      <c r="F80" s="42" t="s">
        <v>89</v>
      </c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248">
        <v>2567</v>
      </c>
    </row>
    <row r="81" spans="1:19" ht="21" customHeight="1" thickBot="1" x14ac:dyDescent="0.4">
      <c r="A81" s="138"/>
      <c r="B81" s="174"/>
      <c r="C81" s="175" t="s">
        <v>86</v>
      </c>
      <c r="D81" s="233"/>
      <c r="E81" s="138"/>
      <c r="F81" s="138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2"/>
    </row>
    <row r="82" spans="1:19" ht="21" customHeight="1" x14ac:dyDescent="0.35">
      <c r="A82" s="146">
        <v>6</v>
      </c>
      <c r="B82" s="182" t="s">
        <v>283</v>
      </c>
      <c r="C82" s="183" t="s">
        <v>91</v>
      </c>
      <c r="D82" s="200">
        <v>50000</v>
      </c>
      <c r="E82" s="146" t="s">
        <v>90</v>
      </c>
      <c r="F82" s="189" t="s">
        <v>90</v>
      </c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247" t="s">
        <v>513</v>
      </c>
    </row>
    <row r="83" spans="1:19" ht="21" customHeight="1" x14ac:dyDescent="0.35">
      <c r="A83" s="44"/>
      <c r="B83" s="172" t="s">
        <v>284</v>
      </c>
      <c r="C83" s="82" t="s">
        <v>93</v>
      </c>
      <c r="D83" s="235"/>
      <c r="E83" s="44" t="s">
        <v>95</v>
      </c>
      <c r="F83" s="42" t="s">
        <v>95</v>
      </c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248">
        <v>2567</v>
      </c>
    </row>
    <row r="84" spans="1:19" ht="21.75" thickBot="1" x14ac:dyDescent="0.4">
      <c r="A84" s="138"/>
      <c r="B84" s="174"/>
      <c r="C84" s="175" t="s">
        <v>92</v>
      </c>
      <c r="D84" s="233"/>
      <c r="E84" s="138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2"/>
    </row>
    <row r="85" spans="1:19" x14ac:dyDescent="0.35">
      <c r="A85" s="44">
        <v>7</v>
      </c>
      <c r="B85" s="170" t="s">
        <v>96</v>
      </c>
      <c r="C85" s="82" t="s">
        <v>97</v>
      </c>
      <c r="D85" s="235">
        <v>50000</v>
      </c>
      <c r="E85" s="43" t="s">
        <v>90</v>
      </c>
      <c r="F85" s="42" t="s">
        <v>94</v>
      </c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247" t="s">
        <v>513</v>
      </c>
    </row>
    <row r="86" spans="1:19" ht="21" customHeight="1" thickBot="1" x14ac:dyDescent="0.4">
      <c r="A86" s="138"/>
      <c r="B86" s="174"/>
      <c r="C86" s="175" t="s">
        <v>98</v>
      </c>
      <c r="D86" s="233"/>
      <c r="E86" s="138" t="s">
        <v>99</v>
      </c>
      <c r="F86" s="190" t="s">
        <v>33</v>
      </c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248">
        <v>2567</v>
      </c>
    </row>
    <row r="87" spans="1:19" x14ac:dyDescent="0.35">
      <c r="A87" s="146">
        <v>8</v>
      </c>
      <c r="B87" s="134" t="s">
        <v>476</v>
      </c>
      <c r="C87" s="191" t="s">
        <v>248</v>
      </c>
      <c r="D87" s="200">
        <v>50000</v>
      </c>
      <c r="E87" s="146" t="s">
        <v>101</v>
      </c>
      <c r="F87" s="189" t="s">
        <v>101</v>
      </c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247" t="s">
        <v>513</v>
      </c>
    </row>
    <row r="88" spans="1:19" x14ac:dyDescent="0.35">
      <c r="A88" s="44"/>
      <c r="B88" s="54" t="s">
        <v>477</v>
      </c>
      <c r="C88" s="173" t="s">
        <v>249</v>
      </c>
      <c r="D88" s="83"/>
      <c r="E88" s="44" t="s">
        <v>102</v>
      </c>
      <c r="F88" s="42" t="s">
        <v>102</v>
      </c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248">
        <v>2567</v>
      </c>
    </row>
    <row r="89" spans="1:19" x14ac:dyDescent="0.35">
      <c r="A89" s="44"/>
      <c r="B89" s="54" t="s">
        <v>478</v>
      </c>
      <c r="C89" s="173" t="s">
        <v>250</v>
      </c>
      <c r="D89" s="8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130"/>
    </row>
    <row r="90" spans="1:19" ht="21.75" thickBot="1" x14ac:dyDescent="0.4">
      <c r="A90" s="138"/>
      <c r="B90" s="140"/>
      <c r="C90" s="192" t="s">
        <v>100</v>
      </c>
      <c r="D90" s="141"/>
      <c r="E90" s="138"/>
      <c r="F90" s="138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2"/>
    </row>
    <row r="91" spans="1:19" x14ac:dyDescent="0.35">
      <c r="A91" s="151"/>
      <c r="B91" s="136"/>
      <c r="C91" s="136"/>
      <c r="D91" s="152"/>
      <c r="E91" s="151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53"/>
    </row>
    <row r="92" spans="1:19" x14ac:dyDescent="0.35">
      <c r="A92" s="151"/>
      <c r="B92" s="136"/>
      <c r="C92" s="136"/>
      <c r="D92" s="152"/>
      <c r="E92" s="15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53"/>
    </row>
    <row r="93" spans="1:19" x14ac:dyDescent="0.35">
      <c r="A93" s="25"/>
      <c r="B93" s="8"/>
      <c r="C93" s="8"/>
      <c r="D93" s="24"/>
      <c r="E93" s="25"/>
      <c r="F93" s="25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9" x14ac:dyDescent="0.35">
      <c r="A94" s="25"/>
      <c r="B94" s="8"/>
      <c r="C94" s="8"/>
      <c r="D94" s="24"/>
      <c r="E94" s="25"/>
      <c r="F94" s="25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91"/>
      <c r="S94" s="166">
        <v>70</v>
      </c>
    </row>
    <row r="95" spans="1:19" x14ac:dyDescent="0.35">
      <c r="A95" s="1"/>
      <c r="B95" s="254" t="s">
        <v>222</v>
      </c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</row>
    <row r="96" spans="1:19" x14ac:dyDescent="0.35">
      <c r="A96" s="1"/>
      <c r="B96" s="94" t="s">
        <v>224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</row>
    <row r="97" spans="1:19" ht="21.75" thickBot="1" x14ac:dyDescent="0.4">
      <c r="A97" s="1"/>
      <c r="B97" s="7" t="s">
        <v>133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9" x14ac:dyDescent="0.35">
      <c r="A98" s="261" t="s">
        <v>8</v>
      </c>
      <c r="B98" s="261" t="s">
        <v>542</v>
      </c>
      <c r="C98" s="125" t="s">
        <v>306</v>
      </c>
      <c r="D98" s="114" t="s">
        <v>2</v>
      </c>
      <c r="E98" s="125" t="s">
        <v>10</v>
      </c>
      <c r="F98" s="125" t="s">
        <v>11</v>
      </c>
      <c r="G98" s="255" t="s">
        <v>15</v>
      </c>
      <c r="H98" s="255"/>
      <c r="I98" s="255"/>
      <c r="J98" s="255" t="s">
        <v>304</v>
      </c>
      <c r="K98" s="255"/>
      <c r="L98" s="255"/>
      <c r="M98" s="255"/>
      <c r="N98" s="255"/>
      <c r="O98" s="255"/>
      <c r="P98" s="255"/>
      <c r="Q98" s="255"/>
      <c r="R98" s="255"/>
      <c r="S98" s="115" t="s">
        <v>1</v>
      </c>
    </row>
    <row r="99" spans="1:19" x14ac:dyDescent="0.35">
      <c r="A99" s="262"/>
      <c r="B99" s="262"/>
      <c r="C99" s="116" t="s">
        <v>307</v>
      </c>
      <c r="D99" s="117" t="s">
        <v>9</v>
      </c>
      <c r="E99" s="116" t="s">
        <v>1</v>
      </c>
      <c r="F99" s="116" t="s">
        <v>308</v>
      </c>
      <c r="G99" s="126" t="s">
        <v>12</v>
      </c>
      <c r="H99" s="126" t="s">
        <v>13</v>
      </c>
      <c r="I99" s="126" t="s">
        <v>14</v>
      </c>
      <c r="J99" s="126" t="s">
        <v>16</v>
      </c>
      <c r="K99" s="126" t="s">
        <v>17</v>
      </c>
      <c r="L99" s="126" t="s">
        <v>18</v>
      </c>
      <c r="M99" s="126" t="s">
        <v>19</v>
      </c>
      <c r="N99" s="126" t="s">
        <v>20</v>
      </c>
      <c r="O99" s="126" t="s">
        <v>21</v>
      </c>
      <c r="P99" s="126" t="s">
        <v>22</v>
      </c>
      <c r="Q99" s="126" t="s">
        <v>23</v>
      </c>
      <c r="R99" s="123" t="s">
        <v>24</v>
      </c>
      <c r="S99" s="118" t="s">
        <v>310</v>
      </c>
    </row>
    <row r="100" spans="1:19" ht="21.75" thickBot="1" x14ac:dyDescent="0.4">
      <c r="A100" s="263"/>
      <c r="B100" s="263"/>
      <c r="C100" s="119"/>
      <c r="D100" s="120"/>
      <c r="E100" s="121"/>
      <c r="F100" s="119" t="s">
        <v>309</v>
      </c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2"/>
    </row>
    <row r="101" spans="1:19" x14ac:dyDescent="0.35">
      <c r="A101" s="146">
        <v>9</v>
      </c>
      <c r="B101" s="182" t="s">
        <v>103</v>
      </c>
      <c r="C101" s="183" t="s">
        <v>104</v>
      </c>
      <c r="D101" s="200">
        <v>602800</v>
      </c>
      <c r="E101" s="146" t="s">
        <v>101</v>
      </c>
      <c r="F101" s="189" t="s">
        <v>101</v>
      </c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223" t="s">
        <v>514</v>
      </c>
    </row>
    <row r="102" spans="1:19" x14ac:dyDescent="0.35">
      <c r="A102" s="44"/>
      <c r="B102" s="172" t="s">
        <v>102</v>
      </c>
      <c r="C102" s="82" t="s">
        <v>251</v>
      </c>
      <c r="D102" s="235"/>
      <c r="E102" s="44" t="s">
        <v>102</v>
      </c>
      <c r="F102" s="42" t="s">
        <v>102</v>
      </c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130"/>
    </row>
    <row r="103" spans="1:19" ht="21.75" thickBot="1" x14ac:dyDescent="0.4">
      <c r="A103" s="138"/>
      <c r="B103" s="174"/>
      <c r="C103" s="175" t="s">
        <v>102</v>
      </c>
      <c r="D103" s="233"/>
      <c r="E103" s="138"/>
      <c r="F103" s="193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2"/>
    </row>
    <row r="104" spans="1:19" x14ac:dyDescent="0.35">
      <c r="A104" s="146">
        <v>10</v>
      </c>
      <c r="B104" s="182" t="s">
        <v>106</v>
      </c>
      <c r="C104" s="134" t="s">
        <v>104</v>
      </c>
      <c r="D104" s="200">
        <v>708400</v>
      </c>
      <c r="E104" s="146" t="s">
        <v>90</v>
      </c>
      <c r="F104" s="146" t="s">
        <v>90</v>
      </c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223" t="s">
        <v>514</v>
      </c>
    </row>
    <row r="105" spans="1:19" x14ac:dyDescent="0.35">
      <c r="A105" s="44"/>
      <c r="B105" s="172" t="s">
        <v>99</v>
      </c>
      <c r="C105" s="54" t="s">
        <v>252</v>
      </c>
      <c r="D105" s="235"/>
      <c r="E105" s="44" t="s">
        <v>99</v>
      </c>
      <c r="F105" s="44" t="s">
        <v>99</v>
      </c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130"/>
    </row>
    <row r="106" spans="1:19" ht="21.75" thickBot="1" x14ac:dyDescent="0.4">
      <c r="A106" s="138"/>
      <c r="B106" s="194"/>
      <c r="C106" s="140" t="s">
        <v>99</v>
      </c>
      <c r="D106" s="233"/>
      <c r="E106" s="138"/>
      <c r="F106" s="138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2"/>
    </row>
    <row r="107" spans="1:19" x14ac:dyDescent="0.35">
      <c r="A107" s="44">
        <v>11</v>
      </c>
      <c r="B107" s="172" t="s">
        <v>106</v>
      </c>
      <c r="C107" s="54" t="s">
        <v>104</v>
      </c>
      <c r="D107" s="235">
        <v>620400</v>
      </c>
      <c r="E107" s="44" t="s">
        <v>90</v>
      </c>
      <c r="F107" s="44" t="s">
        <v>90</v>
      </c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130"/>
    </row>
    <row r="108" spans="1:19" x14ac:dyDescent="0.35">
      <c r="A108" s="44"/>
      <c r="B108" s="172" t="s">
        <v>95</v>
      </c>
      <c r="C108" s="54" t="s">
        <v>252</v>
      </c>
      <c r="D108" s="235"/>
      <c r="E108" s="44" t="s">
        <v>95</v>
      </c>
      <c r="F108" s="44" t="s">
        <v>95</v>
      </c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26" t="s">
        <v>514</v>
      </c>
    </row>
    <row r="109" spans="1:19" ht="21.75" thickBot="1" x14ac:dyDescent="0.4">
      <c r="A109" s="3"/>
      <c r="B109" s="2"/>
      <c r="C109" s="140" t="s">
        <v>95</v>
      </c>
      <c r="D109" s="236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95"/>
    </row>
    <row r="110" spans="1:19" x14ac:dyDescent="0.35">
      <c r="A110" s="44">
        <v>12</v>
      </c>
      <c r="B110" s="170" t="s">
        <v>106</v>
      </c>
      <c r="C110" s="46" t="s">
        <v>104</v>
      </c>
      <c r="D110" s="237">
        <v>1764400</v>
      </c>
      <c r="E110" s="43" t="s">
        <v>88</v>
      </c>
      <c r="F110" s="46" t="s">
        <v>88</v>
      </c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223" t="s">
        <v>514</v>
      </c>
    </row>
    <row r="111" spans="1:19" x14ac:dyDescent="0.35">
      <c r="A111" s="44"/>
      <c r="B111" s="172" t="s">
        <v>499</v>
      </c>
      <c r="C111" s="54" t="s">
        <v>105</v>
      </c>
      <c r="D111" s="83"/>
      <c r="E111" s="44" t="s">
        <v>89</v>
      </c>
      <c r="F111" s="44" t="s">
        <v>89</v>
      </c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130"/>
    </row>
    <row r="112" spans="1:19" x14ac:dyDescent="0.35">
      <c r="A112" s="44"/>
      <c r="B112" s="172"/>
      <c r="C112" s="54" t="s">
        <v>87</v>
      </c>
      <c r="D112" s="83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130"/>
    </row>
    <row r="113" spans="1:19" ht="21.75" thickBot="1" x14ac:dyDescent="0.4">
      <c r="A113" s="138"/>
      <c r="B113" s="139"/>
      <c r="C113" s="140"/>
      <c r="D113" s="141"/>
      <c r="E113" s="138"/>
      <c r="F113" s="138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2"/>
    </row>
    <row r="114" spans="1:19" ht="21.75" thickBot="1" x14ac:dyDescent="0.4">
      <c r="A114" s="78"/>
      <c r="B114" s="79" t="s">
        <v>512</v>
      </c>
      <c r="C114" s="78" t="s">
        <v>508</v>
      </c>
      <c r="D114" s="87">
        <f>D110+D107+D104+D101+D87+D85+D82+D79+D64+D57+D40+D35</f>
        <v>5251750</v>
      </c>
      <c r="E114" s="78" t="s">
        <v>508</v>
      </c>
      <c r="F114" s="78" t="s">
        <v>508</v>
      </c>
      <c r="G114" s="78" t="s">
        <v>508</v>
      </c>
      <c r="H114" s="78" t="s">
        <v>508</v>
      </c>
      <c r="I114" s="78" t="s">
        <v>508</v>
      </c>
      <c r="J114" s="78" t="s">
        <v>508</v>
      </c>
      <c r="K114" s="78" t="s">
        <v>508</v>
      </c>
      <c r="L114" s="78" t="s">
        <v>508</v>
      </c>
      <c r="M114" s="78" t="s">
        <v>508</v>
      </c>
      <c r="N114" s="78" t="s">
        <v>508</v>
      </c>
      <c r="O114" s="78" t="s">
        <v>508</v>
      </c>
      <c r="P114" s="78" t="s">
        <v>508</v>
      </c>
      <c r="Q114" s="78" t="s">
        <v>508</v>
      </c>
      <c r="R114" s="78" t="s">
        <v>508</v>
      </c>
      <c r="S114" s="78" t="s">
        <v>508</v>
      </c>
    </row>
    <row r="115" spans="1:19" x14ac:dyDescent="0.35">
      <c r="A115" s="25"/>
      <c r="B115" s="8"/>
      <c r="C115" s="8"/>
      <c r="D115" s="152"/>
      <c r="E115" s="25"/>
      <c r="F115" s="25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S115" s="166">
        <v>71</v>
      </c>
    </row>
    <row r="116" spans="1:19" x14ac:dyDescent="0.35">
      <c r="A116" s="25"/>
      <c r="B116" s="254" t="s">
        <v>214</v>
      </c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</row>
    <row r="117" spans="1:19" ht="21.75" thickBot="1" x14ac:dyDescent="0.4">
      <c r="A117" s="1"/>
      <c r="B117" s="7" t="s">
        <v>510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9" x14ac:dyDescent="0.35">
      <c r="A118" s="261" t="s">
        <v>8</v>
      </c>
      <c r="B118" s="261" t="s">
        <v>542</v>
      </c>
      <c r="C118" s="125" t="s">
        <v>306</v>
      </c>
      <c r="D118" s="114" t="s">
        <v>2</v>
      </c>
      <c r="E118" s="125" t="s">
        <v>10</v>
      </c>
      <c r="F118" s="125" t="s">
        <v>11</v>
      </c>
      <c r="G118" s="255" t="s">
        <v>15</v>
      </c>
      <c r="H118" s="255"/>
      <c r="I118" s="255"/>
      <c r="J118" s="255" t="s">
        <v>304</v>
      </c>
      <c r="K118" s="255"/>
      <c r="L118" s="255"/>
      <c r="M118" s="255"/>
      <c r="N118" s="255"/>
      <c r="O118" s="255"/>
      <c r="P118" s="255"/>
      <c r="Q118" s="255"/>
      <c r="R118" s="255"/>
      <c r="S118" s="115" t="s">
        <v>1</v>
      </c>
    </row>
    <row r="119" spans="1:19" x14ac:dyDescent="0.35">
      <c r="A119" s="262"/>
      <c r="B119" s="262"/>
      <c r="C119" s="116" t="s">
        <v>307</v>
      </c>
      <c r="D119" s="117" t="s">
        <v>9</v>
      </c>
      <c r="E119" s="116" t="s">
        <v>1</v>
      </c>
      <c r="F119" s="116" t="s">
        <v>308</v>
      </c>
      <c r="G119" s="126" t="s">
        <v>12</v>
      </c>
      <c r="H119" s="126" t="s">
        <v>13</v>
      </c>
      <c r="I119" s="126" t="s">
        <v>14</v>
      </c>
      <c r="J119" s="126" t="s">
        <v>16</v>
      </c>
      <c r="K119" s="126" t="s">
        <v>17</v>
      </c>
      <c r="L119" s="126" t="s">
        <v>18</v>
      </c>
      <c r="M119" s="126" t="s">
        <v>19</v>
      </c>
      <c r="N119" s="126" t="s">
        <v>20</v>
      </c>
      <c r="O119" s="126" t="s">
        <v>21</v>
      </c>
      <c r="P119" s="126" t="s">
        <v>22</v>
      </c>
      <c r="Q119" s="126" t="s">
        <v>23</v>
      </c>
      <c r="R119" s="123" t="s">
        <v>24</v>
      </c>
      <c r="S119" s="118" t="s">
        <v>310</v>
      </c>
    </row>
    <row r="120" spans="1:19" ht="21.75" thickBot="1" x14ac:dyDescent="0.4">
      <c r="A120" s="263"/>
      <c r="B120" s="263"/>
      <c r="C120" s="119"/>
      <c r="D120" s="120"/>
      <c r="E120" s="121"/>
      <c r="F120" s="119" t="s">
        <v>309</v>
      </c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2"/>
    </row>
    <row r="121" spans="1:19" x14ac:dyDescent="0.35">
      <c r="A121" s="146">
        <v>1</v>
      </c>
      <c r="B121" s="182" t="s">
        <v>107</v>
      </c>
      <c r="C121" s="134" t="s">
        <v>108</v>
      </c>
      <c r="D121" s="231">
        <v>150000</v>
      </c>
      <c r="E121" s="146" t="s">
        <v>110</v>
      </c>
      <c r="F121" s="196" t="s">
        <v>34</v>
      </c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44" t="s">
        <v>529</v>
      </c>
    </row>
    <row r="122" spans="1:19" ht="21.75" thickBot="1" x14ac:dyDescent="0.4">
      <c r="A122" s="138"/>
      <c r="B122" s="174"/>
      <c r="C122" s="140" t="s">
        <v>109</v>
      </c>
      <c r="D122" s="232"/>
      <c r="E122" s="138" t="s">
        <v>29</v>
      </c>
      <c r="F122" s="197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38">
        <v>2566</v>
      </c>
    </row>
    <row r="123" spans="1:19" x14ac:dyDescent="0.35">
      <c r="A123" s="146">
        <v>2</v>
      </c>
      <c r="B123" s="182" t="s">
        <v>112</v>
      </c>
      <c r="C123" s="134" t="s">
        <v>113</v>
      </c>
      <c r="D123" s="200">
        <v>250000</v>
      </c>
      <c r="E123" s="134" t="s">
        <v>115</v>
      </c>
      <c r="F123" s="134" t="s">
        <v>34</v>
      </c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44" t="s">
        <v>528</v>
      </c>
    </row>
    <row r="124" spans="1:19" ht="21.75" thickBot="1" x14ac:dyDescent="0.4">
      <c r="A124" s="138"/>
      <c r="B124" s="174" t="s">
        <v>111</v>
      </c>
      <c r="C124" s="175" t="s">
        <v>114</v>
      </c>
      <c r="D124" s="233"/>
      <c r="E124" s="138" t="s">
        <v>37</v>
      </c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38">
        <v>2567</v>
      </c>
    </row>
    <row r="125" spans="1:19" x14ac:dyDescent="0.35">
      <c r="A125" s="43">
        <v>3</v>
      </c>
      <c r="B125" s="170" t="s">
        <v>125</v>
      </c>
      <c r="C125" s="46" t="s">
        <v>285</v>
      </c>
      <c r="D125" s="234">
        <v>300000</v>
      </c>
      <c r="E125" s="43" t="s">
        <v>126</v>
      </c>
      <c r="F125" s="42" t="s">
        <v>34</v>
      </c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4" t="s">
        <v>516</v>
      </c>
    </row>
    <row r="126" spans="1:19" ht="21.75" thickBot="1" x14ac:dyDescent="0.4">
      <c r="A126" s="138"/>
      <c r="B126" s="174"/>
      <c r="C126" s="175" t="s">
        <v>286</v>
      </c>
      <c r="D126" s="233"/>
      <c r="E126" s="138" t="s">
        <v>29</v>
      </c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38">
        <v>2567</v>
      </c>
    </row>
    <row r="127" spans="1:19" x14ac:dyDescent="0.35">
      <c r="A127" s="146">
        <v>4</v>
      </c>
      <c r="B127" s="182" t="s">
        <v>479</v>
      </c>
      <c r="C127" s="198" t="s">
        <v>253</v>
      </c>
      <c r="D127" s="200">
        <v>50000</v>
      </c>
      <c r="E127" s="146" t="s">
        <v>129</v>
      </c>
      <c r="F127" s="146" t="s">
        <v>128</v>
      </c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223" t="s">
        <v>530</v>
      </c>
    </row>
    <row r="128" spans="1:19" x14ac:dyDescent="0.35">
      <c r="A128" s="44"/>
      <c r="B128" s="172" t="s">
        <v>0</v>
      </c>
      <c r="C128" s="176" t="s">
        <v>254</v>
      </c>
      <c r="D128" s="83"/>
      <c r="E128" s="44" t="s">
        <v>130</v>
      </c>
      <c r="F128" s="44" t="s">
        <v>132</v>
      </c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226">
        <v>2567</v>
      </c>
    </row>
    <row r="129" spans="1:19" x14ac:dyDescent="0.35">
      <c r="A129" s="44"/>
      <c r="B129" s="172"/>
      <c r="C129" s="176" t="s">
        <v>255</v>
      </c>
      <c r="D129" s="83"/>
      <c r="E129" s="44" t="s">
        <v>131</v>
      </c>
      <c r="F129" s="44" t="s">
        <v>126</v>
      </c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106"/>
    </row>
    <row r="130" spans="1:19" x14ac:dyDescent="0.35">
      <c r="A130" s="44"/>
      <c r="B130" s="132"/>
      <c r="C130" s="176" t="s">
        <v>256</v>
      </c>
      <c r="D130" s="83"/>
      <c r="E130" s="44" t="s">
        <v>126</v>
      </c>
      <c r="F130" s="44" t="s">
        <v>29</v>
      </c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106"/>
    </row>
    <row r="131" spans="1:19" ht="21.75" thickBot="1" x14ac:dyDescent="0.4">
      <c r="A131" s="138"/>
      <c r="B131" s="139"/>
      <c r="C131" s="199" t="s">
        <v>37</v>
      </c>
      <c r="D131" s="141"/>
      <c r="E131" s="138" t="s">
        <v>29</v>
      </c>
      <c r="F131" s="138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85"/>
    </row>
    <row r="132" spans="1:19" ht="21.75" thickBot="1" x14ac:dyDescent="0.4">
      <c r="A132" s="78"/>
      <c r="B132" s="79" t="s">
        <v>509</v>
      </c>
      <c r="C132" s="78" t="s">
        <v>508</v>
      </c>
      <c r="D132" s="87">
        <f>D127+D125+D123+D121</f>
        <v>750000</v>
      </c>
      <c r="E132" s="78" t="s">
        <v>508</v>
      </c>
      <c r="F132" s="78" t="s">
        <v>508</v>
      </c>
      <c r="G132" s="78" t="s">
        <v>508</v>
      </c>
      <c r="H132" s="78" t="s">
        <v>508</v>
      </c>
      <c r="I132" s="78" t="s">
        <v>508</v>
      </c>
      <c r="J132" s="78" t="s">
        <v>508</v>
      </c>
      <c r="K132" s="78" t="s">
        <v>508</v>
      </c>
      <c r="L132" s="78" t="s">
        <v>508</v>
      </c>
      <c r="M132" s="78" t="s">
        <v>508</v>
      </c>
      <c r="N132" s="78" t="s">
        <v>508</v>
      </c>
      <c r="O132" s="78" t="s">
        <v>508</v>
      </c>
      <c r="P132" s="78" t="s">
        <v>508</v>
      </c>
      <c r="Q132" s="78" t="s">
        <v>508</v>
      </c>
      <c r="R132" s="78" t="s">
        <v>508</v>
      </c>
      <c r="S132" s="78" t="s">
        <v>508</v>
      </c>
    </row>
    <row r="133" spans="1:19" x14ac:dyDescent="0.35">
      <c r="D133" s="217"/>
    </row>
    <row r="134" spans="1:19" x14ac:dyDescent="0.35">
      <c r="D134" s="217"/>
    </row>
    <row r="135" spans="1:19" x14ac:dyDescent="0.35">
      <c r="B135" t="s">
        <v>25</v>
      </c>
    </row>
    <row r="136" spans="1:19" x14ac:dyDescent="0.35">
      <c r="S136" s="166">
        <v>72</v>
      </c>
    </row>
    <row r="139" spans="1:19" ht="21" customHeight="1" x14ac:dyDescent="0.3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1:19" x14ac:dyDescent="0.35">
      <c r="A140" s="25"/>
      <c r="B140" s="8"/>
      <c r="C140" s="8"/>
      <c r="D140" s="24"/>
      <c r="E140" s="25"/>
      <c r="F140" s="25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8" spans="1:18" x14ac:dyDescent="0.3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1:18" x14ac:dyDescent="0.35">
      <c r="A149" s="25"/>
      <c r="B149" s="8"/>
      <c r="C149" s="8"/>
      <c r="D149" s="24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35">
      <c r="A150" s="25"/>
      <c r="B150" s="8"/>
      <c r="C150" s="8"/>
      <c r="D150" s="24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35">
      <c r="A151" s="25"/>
      <c r="B151" s="8"/>
      <c r="C151" s="8"/>
      <c r="D151" s="24"/>
      <c r="E151" s="25"/>
      <c r="F151" s="25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35">
      <c r="A152" s="25"/>
      <c r="B152" s="8"/>
      <c r="C152" s="8"/>
      <c r="D152" s="24"/>
      <c r="E152" s="25"/>
      <c r="F152" s="25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35">
      <c r="A153" s="25"/>
      <c r="B153" s="8"/>
      <c r="C153" s="8"/>
      <c r="D153" s="24"/>
      <c r="E153" s="25"/>
      <c r="F153" s="25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35">
      <c r="A154" s="25"/>
      <c r="B154" s="8"/>
      <c r="C154" s="8"/>
      <c r="D154" s="24"/>
      <c r="E154" s="25"/>
      <c r="F154" s="25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35">
      <c r="A155" s="25"/>
      <c r="B155" s="8"/>
      <c r="C155" s="8"/>
      <c r="D155" s="24"/>
      <c r="E155" s="25"/>
      <c r="F155" s="25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91"/>
    </row>
  </sheetData>
  <mergeCells count="34">
    <mergeCell ref="A76:A78"/>
    <mergeCell ref="B76:B78"/>
    <mergeCell ref="A98:A100"/>
    <mergeCell ref="B98:B100"/>
    <mergeCell ref="A118:A120"/>
    <mergeCell ref="B118:B120"/>
    <mergeCell ref="A9:A11"/>
    <mergeCell ref="B9:B11"/>
    <mergeCell ref="A32:A34"/>
    <mergeCell ref="B32:B34"/>
    <mergeCell ref="A54:A56"/>
    <mergeCell ref="B54:B56"/>
    <mergeCell ref="B95:R95"/>
    <mergeCell ref="G98:I98"/>
    <mergeCell ref="J98:R98"/>
    <mergeCell ref="G118:I118"/>
    <mergeCell ref="J118:R118"/>
    <mergeCell ref="B116:R116"/>
    <mergeCell ref="N1:S1"/>
    <mergeCell ref="B73:R73"/>
    <mergeCell ref="G76:I76"/>
    <mergeCell ref="B29:R29"/>
    <mergeCell ref="G32:I32"/>
    <mergeCell ref="J32:R32"/>
    <mergeCell ref="B51:R51"/>
    <mergeCell ref="G54:I54"/>
    <mergeCell ref="J54:R54"/>
    <mergeCell ref="J76:R76"/>
    <mergeCell ref="G9:I9"/>
    <mergeCell ref="J9:R9"/>
    <mergeCell ref="A2:R2"/>
    <mergeCell ref="A3:R3"/>
    <mergeCell ref="A4:R4"/>
    <mergeCell ref="B7:R7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77"/>
  <sheetViews>
    <sheetView view="pageBreakPreview" topLeftCell="A46" zoomScaleNormal="100" zoomScaleSheetLayoutView="100" workbookViewId="0">
      <selection activeCell="A53" sqref="A53:B55"/>
    </sheetView>
  </sheetViews>
  <sheetFormatPr defaultRowHeight="21" x14ac:dyDescent="0.35"/>
  <cols>
    <col min="1" max="1" width="5.125" customWidth="1"/>
    <col min="2" max="2" width="25.375" customWidth="1"/>
    <col min="3" max="3" width="25.625" customWidth="1"/>
    <col min="4" max="5" width="10.625" customWidth="1"/>
    <col min="6" max="6" width="10.75" customWidth="1"/>
    <col min="7" max="18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9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9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 t="s">
        <v>25</v>
      </c>
      <c r="Q5" s="1"/>
      <c r="R5" s="1"/>
    </row>
    <row r="6" spans="1:19" x14ac:dyDescent="0.35">
      <c r="A6" s="1" t="s">
        <v>303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54" t="s">
        <v>235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9" x14ac:dyDescent="0.35">
      <c r="A8" s="1"/>
      <c r="B8" s="103" t="s">
        <v>238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19" ht="21.75" thickBot="1" x14ac:dyDescent="0.4">
      <c r="A9" s="1"/>
      <c r="B9" s="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261" t="s">
        <v>8</v>
      </c>
      <c r="B10" s="261" t="s">
        <v>542</v>
      </c>
      <c r="C10" s="125" t="s">
        <v>306</v>
      </c>
      <c r="D10" s="114" t="s">
        <v>2</v>
      </c>
      <c r="E10" s="125" t="s">
        <v>10</v>
      </c>
      <c r="F10" s="125" t="s">
        <v>11</v>
      </c>
      <c r="G10" s="255" t="s">
        <v>15</v>
      </c>
      <c r="H10" s="255"/>
      <c r="I10" s="255"/>
      <c r="J10" s="255" t="s">
        <v>304</v>
      </c>
      <c r="K10" s="255"/>
      <c r="L10" s="255"/>
      <c r="M10" s="255"/>
      <c r="N10" s="255"/>
      <c r="O10" s="255"/>
      <c r="P10" s="255"/>
      <c r="Q10" s="255"/>
      <c r="R10" s="255"/>
      <c r="S10" s="115" t="s">
        <v>1</v>
      </c>
    </row>
    <row r="11" spans="1:19" x14ac:dyDescent="0.35">
      <c r="A11" s="262"/>
      <c r="B11" s="262"/>
      <c r="C11" s="116" t="s">
        <v>307</v>
      </c>
      <c r="D11" s="117" t="s">
        <v>9</v>
      </c>
      <c r="E11" s="116" t="s">
        <v>1</v>
      </c>
      <c r="F11" s="116" t="s">
        <v>308</v>
      </c>
      <c r="G11" s="177" t="s">
        <v>12</v>
      </c>
      <c r="H11" s="177" t="s">
        <v>13</v>
      </c>
      <c r="I11" s="177" t="s">
        <v>14</v>
      </c>
      <c r="J11" s="177" t="s">
        <v>16</v>
      </c>
      <c r="K11" s="177" t="s">
        <v>17</v>
      </c>
      <c r="L11" s="177" t="s">
        <v>18</v>
      </c>
      <c r="M11" s="177" t="s">
        <v>19</v>
      </c>
      <c r="N11" s="177" t="s">
        <v>20</v>
      </c>
      <c r="O11" s="177" t="s">
        <v>21</v>
      </c>
      <c r="P11" s="177" t="s">
        <v>22</v>
      </c>
      <c r="Q11" s="177" t="s">
        <v>23</v>
      </c>
      <c r="R11" s="177" t="s">
        <v>24</v>
      </c>
      <c r="S11" s="118" t="s">
        <v>310</v>
      </c>
    </row>
    <row r="12" spans="1:19" ht="21.75" thickBot="1" x14ac:dyDescent="0.4">
      <c r="A12" s="263"/>
      <c r="B12" s="263"/>
      <c r="C12" s="119"/>
      <c r="D12" s="120"/>
      <c r="E12" s="121"/>
      <c r="F12" s="119" t="s">
        <v>309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x14ac:dyDescent="0.35">
      <c r="A13" s="14">
        <v>1</v>
      </c>
      <c r="B13" s="27" t="s">
        <v>356</v>
      </c>
      <c r="C13" s="5" t="s">
        <v>258</v>
      </c>
      <c r="D13" s="21">
        <v>10000</v>
      </c>
      <c r="E13" s="44" t="s">
        <v>126</v>
      </c>
      <c r="F13" s="43" t="s">
        <v>36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6" t="s">
        <v>513</v>
      </c>
    </row>
    <row r="14" spans="1:19" x14ac:dyDescent="0.35">
      <c r="A14" s="14"/>
      <c r="B14" s="27" t="s">
        <v>357</v>
      </c>
      <c r="C14" s="5" t="s">
        <v>260</v>
      </c>
      <c r="D14" s="21"/>
      <c r="E14" s="44" t="s">
        <v>29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4">
        <v>2567</v>
      </c>
    </row>
    <row r="15" spans="1:19" x14ac:dyDescent="0.35">
      <c r="A15" s="14"/>
      <c r="B15" s="27" t="s">
        <v>358</v>
      </c>
      <c r="C15" s="5" t="s">
        <v>259</v>
      </c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1"/>
    </row>
    <row r="16" spans="1:19" ht="21.75" thickBot="1" x14ac:dyDescent="0.4">
      <c r="A16" s="26"/>
      <c r="B16" s="27"/>
      <c r="C16" s="5"/>
      <c r="D16" s="21"/>
      <c r="E16" s="26"/>
      <c r="F16" s="2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95"/>
    </row>
    <row r="17" spans="1:19" ht="21.75" thickBot="1" x14ac:dyDescent="0.4">
      <c r="A17" s="80"/>
      <c r="B17" s="79" t="s">
        <v>5</v>
      </c>
      <c r="C17" s="78" t="s">
        <v>508</v>
      </c>
      <c r="D17" s="86">
        <v>10000</v>
      </c>
      <c r="E17" s="78" t="s">
        <v>508</v>
      </c>
      <c r="F17" s="78" t="s">
        <v>508</v>
      </c>
      <c r="G17" s="78" t="s">
        <v>508</v>
      </c>
      <c r="H17" s="78" t="s">
        <v>508</v>
      </c>
      <c r="I17" s="78" t="s">
        <v>508</v>
      </c>
      <c r="J17" s="78" t="s">
        <v>508</v>
      </c>
      <c r="K17" s="78" t="s">
        <v>532</v>
      </c>
      <c r="L17" s="78" t="s">
        <v>508</v>
      </c>
      <c r="M17" s="78" t="s">
        <v>508</v>
      </c>
      <c r="N17" s="78" t="s">
        <v>508</v>
      </c>
      <c r="O17" s="78" t="s">
        <v>508</v>
      </c>
      <c r="P17" s="78" t="s">
        <v>508</v>
      </c>
      <c r="Q17" s="78" t="s">
        <v>508</v>
      </c>
      <c r="R17" s="78" t="s">
        <v>508</v>
      </c>
      <c r="S17" s="78" t="s">
        <v>508</v>
      </c>
    </row>
    <row r="18" spans="1:19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9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9" x14ac:dyDescent="0.3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9" x14ac:dyDescent="0.3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9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9" x14ac:dyDescent="0.35">
      <c r="A23" s="25"/>
      <c r="B23" s="8"/>
      <c r="C23" s="8"/>
      <c r="D23" s="2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9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9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9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9" x14ac:dyDescent="0.35">
      <c r="A27" s="25"/>
      <c r="B27" s="8"/>
      <c r="C27" s="8"/>
      <c r="D27" s="2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x14ac:dyDescent="0.35">
      <c r="A28" s="25"/>
      <c r="B28" s="8"/>
      <c r="C28" s="8"/>
      <c r="D28" s="2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166">
        <v>74</v>
      </c>
    </row>
    <row r="29" spans="1:19" x14ac:dyDescent="0.35">
      <c r="A29" s="1"/>
      <c r="B29" s="254" t="s">
        <v>221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</row>
    <row r="30" spans="1:19" ht="21.75" thickBot="1" x14ac:dyDescent="0.4">
      <c r="A30" s="1"/>
      <c r="B30" s="7" t="s">
        <v>137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5">
      <c r="A31" s="261" t="s">
        <v>8</v>
      </c>
      <c r="B31" s="261" t="s">
        <v>542</v>
      </c>
      <c r="C31" s="125" t="s">
        <v>306</v>
      </c>
      <c r="D31" s="114" t="s">
        <v>2</v>
      </c>
      <c r="E31" s="125" t="s">
        <v>10</v>
      </c>
      <c r="F31" s="125" t="s">
        <v>11</v>
      </c>
      <c r="G31" s="255" t="s">
        <v>15</v>
      </c>
      <c r="H31" s="255"/>
      <c r="I31" s="255"/>
      <c r="J31" s="255" t="s">
        <v>304</v>
      </c>
      <c r="K31" s="255"/>
      <c r="L31" s="255"/>
      <c r="M31" s="255"/>
      <c r="N31" s="255"/>
      <c r="O31" s="255"/>
      <c r="P31" s="255"/>
      <c r="Q31" s="255"/>
      <c r="R31" s="255"/>
      <c r="S31" s="115" t="s">
        <v>1</v>
      </c>
    </row>
    <row r="32" spans="1:19" x14ac:dyDescent="0.35">
      <c r="A32" s="262"/>
      <c r="B32" s="262"/>
      <c r="C32" s="116" t="s">
        <v>307</v>
      </c>
      <c r="D32" s="117" t="s">
        <v>9</v>
      </c>
      <c r="E32" s="116" t="s">
        <v>1</v>
      </c>
      <c r="F32" s="116" t="s">
        <v>308</v>
      </c>
      <c r="G32" s="177" t="s">
        <v>12</v>
      </c>
      <c r="H32" s="177" t="s">
        <v>13</v>
      </c>
      <c r="I32" s="177" t="s">
        <v>14</v>
      </c>
      <c r="J32" s="177" t="s">
        <v>16</v>
      </c>
      <c r="K32" s="177" t="s">
        <v>17</v>
      </c>
      <c r="L32" s="177" t="s">
        <v>18</v>
      </c>
      <c r="M32" s="177" t="s">
        <v>19</v>
      </c>
      <c r="N32" s="177" t="s">
        <v>20</v>
      </c>
      <c r="O32" s="177" t="s">
        <v>21</v>
      </c>
      <c r="P32" s="177" t="s">
        <v>22</v>
      </c>
      <c r="Q32" s="177" t="s">
        <v>23</v>
      </c>
      <c r="R32" s="177" t="s">
        <v>24</v>
      </c>
      <c r="S32" s="118" t="s">
        <v>310</v>
      </c>
    </row>
    <row r="33" spans="1:19" ht="21.75" thickBot="1" x14ac:dyDescent="0.4">
      <c r="A33" s="263"/>
      <c r="B33" s="263"/>
      <c r="C33" s="119"/>
      <c r="D33" s="120"/>
      <c r="E33" s="121"/>
      <c r="F33" s="119" t="s">
        <v>309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2"/>
    </row>
    <row r="34" spans="1:19" x14ac:dyDescent="0.35">
      <c r="A34" s="14">
        <v>1</v>
      </c>
      <c r="B34" s="48" t="s">
        <v>134</v>
      </c>
      <c r="C34" s="5" t="s">
        <v>135</v>
      </c>
      <c r="D34" s="21">
        <v>10000</v>
      </c>
      <c r="E34" s="26" t="s">
        <v>29</v>
      </c>
      <c r="F34" s="26" t="s">
        <v>57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09" t="s">
        <v>515</v>
      </c>
    </row>
    <row r="35" spans="1:19" x14ac:dyDescent="0.35">
      <c r="A35" s="14"/>
      <c r="B35" s="10"/>
      <c r="C35" s="5" t="s">
        <v>136</v>
      </c>
      <c r="D35" s="2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6">
        <v>2567</v>
      </c>
    </row>
    <row r="36" spans="1:19" ht="21.75" thickBot="1" x14ac:dyDescent="0.4">
      <c r="A36" s="15"/>
      <c r="B36" s="11"/>
      <c r="C36" s="6"/>
      <c r="D36" s="2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95"/>
    </row>
    <row r="37" spans="1:19" ht="21.75" thickBot="1" x14ac:dyDescent="0.4">
      <c r="A37" s="85"/>
      <c r="B37" s="79" t="s">
        <v>5</v>
      </c>
      <c r="C37" s="228" t="s">
        <v>508</v>
      </c>
      <c r="D37" s="86">
        <f>D34</f>
        <v>10000</v>
      </c>
      <c r="E37" s="228" t="s">
        <v>508</v>
      </c>
      <c r="F37" s="228" t="s">
        <v>508</v>
      </c>
      <c r="G37" s="228" t="s">
        <v>508</v>
      </c>
      <c r="H37" s="228" t="s">
        <v>508</v>
      </c>
      <c r="I37" s="228" t="s">
        <v>508</v>
      </c>
      <c r="J37" s="228" t="s">
        <v>508</v>
      </c>
      <c r="K37" s="228" t="s">
        <v>508</v>
      </c>
      <c r="L37" s="228" t="s">
        <v>508</v>
      </c>
      <c r="M37" s="228" t="s">
        <v>508</v>
      </c>
      <c r="N37" s="228" t="s">
        <v>508</v>
      </c>
      <c r="O37" s="228" t="s">
        <v>508</v>
      </c>
      <c r="P37" s="228" t="s">
        <v>508</v>
      </c>
      <c r="Q37" s="228" t="s">
        <v>508</v>
      </c>
      <c r="R37" s="228" t="s">
        <v>508</v>
      </c>
      <c r="S37" s="228" t="s">
        <v>508</v>
      </c>
    </row>
    <row r="38" spans="1:19" x14ac:dyDescent="0.35">
      <c r="A38" s="100"/>
      <c r="B38" s="101"/>
      <c r="C38" s="100"/>
      <c r="D38" s="102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41" spans="1:19" x14ac:dyDescent="0.35">
      <c r="A41" s="25"/>
      <c r="B41" s="28"/>
      <c r="C41" s="8"/>
      <c r="D41" s="24"/>
      <c r="E41" s="25"/>
      <c r="F41" s="2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9" x14ac:dyDescent="0.35">
      <c r="A42" s="25"/>
      <c r="B42" s="51"/>
      <c r="C42" s="8"/>
      <c r="D42" s="24"/>
      <c r="E42" s="25"/>
      <c r="F42" s="25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9" x14ac:dyDescent="0.35">
      <c r="A43" s="25"/>
      <c r="B43" s="8"/>
      <c r="C43" s="8"/>
      <c r="D43" s="24"/>
      <c r="E43" s="8"/>
      <c r="F43" s="8" t="s">
        <v>25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9" x14ac:dyDescent="0.35">
      <c r="A44" s="25"/>
      <c r="B44" s="8"/>
      <c r="C44" s="8"/>
      <c r="D44" s="24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9" x14ac:dyDescent="0.35">
      <c r="A45" s="25"/>
      <c r="B45" s="8"/>
      <c r="C45" s="8"/>
      <c r="D45" s="24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9" x14ac:dyDescent="0.35">
      <c r="A46" s="25"/>
      <c r="B46" s="8"/>
      <c r="C46" s="8"/>
      <c r="D46" s="24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9" x14ac:dyDescent="0.35">
      <c r="A47" s="25"/>
      <c r="B47" s="8"/>
      <c r="C47" s="8"/>
      <c r="D47" s="2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9" x14ac:dyDescent="0.35">
      <c r="A48" s="25"/>
      <c r="B48" s="8"/>
      <c r="C48" s="8"/>
      <c r="D48" s="24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9" x14ac:dyDescent="0.35">
      <c r="A49" s="25"/>
      <c r="B49" s="8"/>
      <c r="C49" s="8"/>
      <c r="D49" s="2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9" x14ac:dyDescent="0.35">
      <c r="A50" s="25"/>
      <c r="B50" s="8"/>
      <c r="C50" s="8"/>
      <c r="D50" s="24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1"/>
      <c r="S50" s="166">
        <v>75</v>
      </c>
    </row>
    <row r="51" spans="1:19" x14ac:dyDescent="0.35">
      <c r="A51" s="1"/>
      <c r="B51" s="254" t="s">
        <v>232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</row>
    <row r="52" spans="1:19" ht="21.75" thickBot="1" x14ac:dyDescent="0.4">
      <c r="A52" s="1"/>
      <c r="B52" s="7" t="s">
        <v>138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9" x14ac:dyDescent="0.35">
      <c r="A53" s="261" t="s">
        <v>8</v>
      </c>
      <c r="B53" s="261" t="s">
        <v>542</v>
      </c>
      <c r="C53" s="125" t="s">
        <v>306</v>
      </c>
      <c r="D53" s="114" t="s">
        <v>2</v>
      </c>
      <c r="E53" s="125" t="s">
        <v>10</v>
      </c>
      <c r="F53" s="125" t="s">
        <v>11</v>
      </c>
      <c r="G53" s="255" t="s">
        <v>15</v>
      </c>
      <c r="H53" s="255"/>
      <c r="I53" s="255"/>
      <c r="J53" s="255" t="s">
        <v>304</v>
      </c>
      <c r="K53" s="255"/>
      <c r="L53" s="255"/>
      <c r="M53" s="255"/>
      <c r="N53" s="255"/>
      <c r="O53" s="255"/>
      <c r="P53" s="255"/>
      <c r="Q53" s="255"/>
      <c r="R53" s="255"/>
      <c r="S53" s="115" t="s">
        <v>1</v>
      </c>
    </row>
    <row r="54" spans="1:19" x14ac:dyDescent="0.35">
      <c r="A54" s="262"/>
      <c r="B54" s="262"/>
      <c r="C54" s="116" t="s">
        <v>307</v>
      </c>
      <c r="D54" s="117" t="s">
        <v>9</v>
      </c>
      <c r="E54" s="116" t="s">
        <v>1</v>
      </c>
      <c r="F54" s="116" t="s">
        <v>308</v>
      </c>
      <c r="G54" s="126" t="s">
        <v>12</v>
      </c>
      <c r="H54" s="126" t="s">
        <v>13</v>
      </c>
      <c r="I54" s="126" t="s">
        <v>14</v>
      </c>
      <c r="J54" s="126" t="s">
        <v>16</v>
      </c>
      <c r="K54" s="126" t="s">
        <v>17</v>
      </c>
      <c r="L54" s="126" t="s">
        <v>18</v>
      </c>
      <c r="M54" s="126" t="s">
        <v>19</v>
      </c>
      <c r="N54" s="126" t="s">
        <v>20</v>
      </c>
      <c r="O54" s="126" t="s">
        <v>21</v>
      </c>
      <c r="P54" s="126" t="s">
        <v>22</v>
      </c>
      <c r="Q54" s="126" t="s">
        <v>23</v>
      </c>
      <c r="R54" s="126" t="s">
        <v>24</v>
      </c>
      <c r="S54" s="118" t="s">
        <v>310</v>
      </c>
    </row>
    <row r="55" spans="1:19" ht="21.75" thickBot="1" x14ac:dyDescent="0.4">
      <c r="A55" s="263"/>
      <c r="B55" s="263"/>
      <c r="C55" s="119"/>
      <c r="D55" s="120"/>
      <c r="E55" s="121"/>
      <c r="F55" s="119" t="s">
        <v>309</v>
      </c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2"/>
    </row>
    <row r="56" spans="1:19" x14ac:dyDescent="0.35">
      <c r="A56" s="19">
        <v>1</v>
      </c>
      <c r="B56" s="12" t="s">
        <v>139</v>
      </c>
      <c r="C56" s="9" t="s">
        <v>140</v>
      </c>
      <c r="D56" s="242">
        <v>50000</v>
      </c>
      <c r="E56" s="19" t="s">
        <v>29</v>
      </c>
      <c r="F56" s="19" t="s">
        <v>57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9" t="s">
        <v>516</v>
      </c>
    </row>
    <row r="57" spans="1:19" x14ac:dyDescent="0.35">
      <c r="A57" s="26"/>
      <c r="B57" s="10"/>
      <c r="C57" s="5" t="s">
        <v>141</v>
      </c>
      <c r="D57" s="21"/>
      <c r="E57" s="26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26">
        <v>2567</v>
      </c>
    </row>
    <row r="58" spans="1:19" ht="21.75" thickBot="1" x14ac:dyDescent="0.4">
      <c r="A58" s="26"/>
      <c r="B58" s="10"/>
      <c r="C58" s="5"/>
      <c r="D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31"/>
    </row>
    <row r="59" spans="1:19" ht="21.75" thickBot="1" x14ac:dyDescent="0.4">
      <c r="A59" s="78"/>
      <c r="B59" s="99" t="s">
        <v>5</v>
      </c>
      <c r="C59" s="78" t="s">
        <v>508</v>
      </c>
      <c r="D59" s="81">
        <f>D56</f>
        <v>50000</v>
      </c>
      <c r="E59" s="78" t="s">
        <v>508</v>
      </c>
      <c r="F59" s="78" t="s">
        <v>508</v>
      </c>
      <c r="G59" s="78" t="s">
        <v>508</v>
      </c>
      <c r="H59" s="78" t="s">
        <v>508</v>
      </c>
      <c r="I59" s="78" t="s">
        <v>508</v>
      </c>
      <c r="J59" s="78" t="s">
        <v>508</v>
      </c>
      <c r="K59" s="78" t="s">
        <v>508</v>
      </c>
      <c r="L59" s="78" t="s">
        <v>508</v>
      </c>
      <c r="M59" s="78" t="s">
        <v>508</v>
      </c>
      <c r="N59" s="78" t="s">
        <v>508</v>
      </c>
      <c r="O59" s="78" t="s">
        <v>508</v>
      </c>
      <c r="P59" s="78" t="s">
        <v>508</v>
      </c>
      <c r="Q59" s="78" t="s">
        <v>508</v>
      </c>
      <c r="R59" s="78" t="s">
        <v>508</v>
      </c>
      <c r="S59" s="78" t="s">
        <v>508</v>
      </c>
    </row>
    <row r="60" spans="1:19" x14ac:dyDescent="0.35">
      <c r="A60" s="17"/>
      <c r="B60" s="52"/>
      <c r="C60" s="13"/>
      <c r="D60" s="23"/>
      <c r="E60" s="17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88"/>
    </row>
    <row r="61" spans="1:19" x14ac:dyDescent="0.35">
      <c r="A61" s="25"/>
      <c r="B61" s="28"/>
      <c r="C61" s="8"/>
      <c r="D61" s="24"/>
      <c r="E61" s="25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9" x14ac:dyDescent="0.35">
      <c r="A62" s="25"/>
      <c r="B62" s="28"/>
      <c r="C62" s="8"/>
      <c r="D62" s="24"/>
      <c r="E62" s="25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9" x14ac:dyDescent="0.35">
      <c r="A63" s="25"/>
      <c r="B63" s="28"/>
      <c r="C63" s="8"/>
      <c r="D63" s="24"/>
      <c r="E63" s="25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9" x14ac:dyDescent="0.35">
      <c r="A64" s="25"/>
      <c r="B64" s="28"/>
      <c r="C64" s="8"/>
      <c r="D64" s="24"/>
      <c r="E64" s="2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9" x14ac:dyDescent="0.35">
      <c r="A65" s="25"/>
      <c r="B65" s="28"/>
      <c r="C65" s="8"/>
      <c r="D65" s="24"/>
      <c r="E65" s="25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9" x14ac:dyDescent="0.35">
      <c r="A66" s="25"/>
      <c r="B66" s="28"/>
      <c r="C66" s="8"/>
      <c r="D66" s="24"/>
      <c r="E66" s="2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9" x14ac:dyDescent="0.35">
      <c r="A67" s="25"/>
      <c r="B67" s="28"/>
      <c r="C67" s="8"/>
      <c r="D67" s="24"/>
      <c r="E67" s="2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9" x14ac:dyDescent="0.35">
      <c r="A68" s="25"/>
      <c r="B68" s="28"/>
      <c r="C68" s="8"/>
      <c r="D68" s="24"/>
      <c r="E68" s="25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9" x14ac:dyDescent="0.35">
      <c r="A69" s="25"/>
      <c r="B69" s="28"/>
      <c r="C69" s="8" t="s">
        <v>25</v>
      </c>
      <c r="D69" s="24"/>
      <c r="E69" s="25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9" x14ac:dyDescent="0.35">
      <c r="A70" s="25"/>
      <c r="B70" s="28"/>
      <c r="C70" s="8" t="s">
        <v>25</v>
      </c>
      <c r="D70" s="24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9" x14ac:dyDescent="0.35">
      <c r="A71" s="25"/>
      <c r="B71" s="28"/>
      <c r="C71" s="8"/>
      <c r="D71" s="24"/>
      <c r="E71" s="25"/>
      <c r="F71" s="25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9" x14ac:dyDescent="0.35">
      <c r="A72" s="25"/>
      <c r="B72" s="51"/>
      <c r="C72" s="8"/>
      <c r="D72" s="24"/>
      <c r="E72" s="25"/>
      <c r="F72" s="2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229">
        <v>76</v>
      </c>
    </row>
    <row r="73" spans="1:19" x14ac:dyDescent="0.35">
      <c r="A73" s="25"/>
      <c r="B73" s="8"/>
      <c r="C73" s="8"/>
      <c r="D73" s="2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53"/>
      <c r="S73" s="229"/>
    </row>
    <row r="74" spans="1:19" x14ac:dyDescent="0.35">
      <c r="A74" s="25"/>
      <c r="B74" s="8"/>
      <c r="C74" s="8"/>
      <c r="D74" s="2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9" x14ac:dyDescent="0.35">
      <c r="A75" s="25"/>
      <c r="B75" s="8"/>
      <c r="C75" s="8"/>
      <c r="D75" s="2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9" x14ac:dyDescent="0.35">
      <c r="A76" s="25"/>
      <c r="B76" s="8"/>
      <c r="C76" s="8"/>
      <c r="D76" s="2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9" x14ac:dyDescent="0.35">
      <c r="A77" s="25"/>
      <c r="B77" s="8"/>
      <c r="C77" s="8"/>
      <c r="D77" s="2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</sheetData>
  <mergeCells count="19">
    <mergeCell ref="A31:A33"/>
    <mergeCell ref="B31:B33"/>
    <mergeCell ref="A53:A55"/>
    <mergeCell ref="B53:B55"/>
    <mergeCell ref="N1:S1"/>
    <mergeCell ref="G10:I10"/>
    <mergeCell ref="J10:R10"/>
    <mergeCell ref="A2:R2"/>
    <mergeCell ref="A3:R3"/>
    <mergeCell ref="A4:R4"/>
    <mergeCell ref="B7:R7"/>
    <mergeCell ref="A10:A12"/>
    <mergeCell ref="B10:B12"/>
    <mergeCell ref="B29:R29"/>
    <mergeCell ref="G31:I31"/>
    <mergeCell ref="J31:R31"/>
    <mergeCell ref="B51:R51"/>
    <mergeCell ref="G53:I53"/>
    <mergeCell ref="J53:R53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151"/>
  <sheetViews>
    <sheetView view="pageBreakPreview" topLeftCell="A112" zoomScaleNormal="100" zoomScaleSheetLayoutView="100" workbookViewId="0">
      <selection activeCell="A115" sqref="A115:B117"/>
    </sheetView>
  </sheetViews>
  <sheetFormatPr defaultRowHeight="21" x14ac:dyDescent="0.35"/>
  <cols>
    <col min="1" max="1" width="5.125" customWidth="1"/>
    <col min="2" max="3" width="24.625" customWidth="1"/>
    <col min="4" max="5" width="11.625" customWidth="1"/>
    <col min="6" max="6" width="10.625" customWidth="1"/>
    <col min="7" max="18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9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9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 t="s">
        <v>25</v>
      </c>
      <c r="Q5" s="1"/>
      <c r="R5" s="1"/>
    </row>
    <row r="6" spans="1:19" x14ac:dyDescent="0.35">
      <c r="A6" s="1" t="s">
        <v>142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254" t="s">
        <v>220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9" ht="21.75" thickBot="1" x14ac:dyDescent="0.4">
      <c r="A8" s="1"/>
      <c r="B8" s="7" t="s">
        <v>54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x14ac:dyDescent="0.35">
      <c r="A9" s="261" t="s">
        <v>8</v>
      </c>
      <c r="B9" s="261" t="s">
        <v>542</v>
      </c>
      <c r="C9" s="125" t="s">
        <v>306</v>
      </c>
      <c r="D9" s="114" t="s">
        <v>2</v>
      </c>
      <c r="E9" s="125" t="s">
        <v>10</v>
      </c>
      <c r="F9" s="125" t="s">
        <v>11</v>
      </c>
      <c r="G9" s="255" t="s">
        <v>15</v>
      </c>
      <c r="H9" s="255"/>
      <c r="I9" s="255"/>
      <c r="J9" s="255" t="s">
        <v>304</v>
      </c>
      <c r="K9" s="255"/>
      <c r="L9" s="255"/>
      <c r="M9" s="255"/>
      <c r="N9" s="255"/>
      <c r="O9" s="255"/>
      <c r="P9" s="255"/>
      <c r="Q9" s="255"/>
      <c r="R9" s="255"/>
      <c r="S9" s="115" t="s">
        <v>1</v>
      </c>
    </row>
    <row r="10" spans="1:19" x14ac:dyDescent="0.35">
      <c r="A10" s="262"/>
      <c r="B10" s="262"/>
      <c r="C10" s="116" t="s">
        <v>307</v>
      </c>
      <c r="D10" s="117" t="s">
        <v>9</v>
      </c>
      <c r="E10" s="116" t="s">
        <v>1</v>
      </c>
      <c r="F10" s="116" t="s">
        <v>308</v>
      </c>
      <c r="G10" s="126" t="s">
        <v>12</v>
      </c>
      <c r="H10" s="126" t="s">
        <v>13</v>
      </c>
      <c r="I10" s="126" t="s">
        <v>14</v>
      </c>
      <c r="J10" s="126" t="s">
        <v>16</v>
      </c>
      <c r="K10" s="126" t="s">
        <v>17</v>
      </c>
      <c r="L10" s="126" t="s">
        <v>18</v>
      </c>
      <c r="M10" s="126" t="s">
        <v>19</v>
      </c>
      <c r="N10" s="126" t="s">
        <v>20</v>
      </c>
      <c r="O10" s="126" t="s">
        <v>21</v>
      </c>
      <c r="P10" s="126" t="s">
        <v>22</v>
      </c>
      <c r="Q10" s="126" t="s">
        <v>23</v>
      </c>
      <c r="R10" s="126" t="s">
        <v>24</v>
      </c>
      <c r="S10" s="118" t="s">
        <v>310</v>
      </c>
    </row>
    <row r="11" spans="1:19" ht="21.75" thickBot="1" x14ac:dyDescent="0.4">
      <c r="A11" s="263"/>
      <c r="B11" s="263"/>
      <c r="C11" s="119"/>
      <c r="D11" s="120"/>
      <c r="E11" s="121"/>
      <c r="F11" s="119" t="s">
        <v>309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</row>
    <row r="12" spans="1:19" x14ac:dyDescent="0.35">
      <c r="A12" s="19">
        <v>1</v>
      </c>
      <c r="B12" s="49" t="s">
        <v>494</v>
      </c>
      <c r="C12" s="9" t="s">
        <v>261</v>
      </c>
      <c r="D12" s="242">
        <v>5000</v>
      </c>
      <c r="E12" s="19" t="s">
        <v>29</v>
      </c>
      <c r="F12" s="19" t="s">
        <v>57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9" t="s">
        <v>514</v>
      </c>
    </row>
    <row r="13" spans="1:19" x14ac:dyDescent="0.35">
      <c r="A13" s="14"/>
      <c r="B13" s="50" t="s">
        <v>262</v>
      </c>
      <c r="C13" s="5" t="s">
        <v>262</v>
      </c>
      <c r="D13" s="21"/>
      <c r="E13" s="1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1"/>
    </row>
    <row r="14" spans="1:19" x14ac:dyDescent="0.35">
      <c r="A14" s="26"/>
      <c r="B14" s="105" t="s">
        <v>263</v>
      </c>
      <c r="C14" s="5" t="s">
        <v>263</v>
      </c>
      <c r="D14" s="21"/>
      <c r="E14" s="2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1"/>
    </row>
    <row r="15" spans="1:19" ht="21.75" thickBot="1" x14ac:dyDescent="0.4">
      <c r="A15" s="26"/>
      <c r="B15" s="10"/>
      <c r="C15" s="5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1"/>
    </row>
    <row r="16" spans="1:19" ht="21.75" thickBot="1" x14ac:dyDescent="0.4">
      <c r="A16" s="79"/>
      <c r="B16" s="84" t="s">
        <v>5</v>
      </c>
      <c r="C16" s="79" t="s">
        <v>508</v>
      </c>
      <c r="D16" s="81">
        <f>D12</f>
        <v>5000</v>
      </c>
      <c r="E16" s="79" t="s">
        <v>508</v>
      </c>
      <c r="F16" s="79" t="s">
        <v>508</v>
      </c>
      <c r="G16" s="79" t="s">
        <v>508</v>
      </c>
      <c r="H16" s="79" t="s">
        <v>508</v>
      </c>
      <c r="I16" s="79" t="s">
        <v>508</v>
      </c>
      <c r="J16" s="79" t="s">
        <v>508</v>
      </c>
      <c r="K16" s="79" t="s">
        <v>508</v>
      </c>
      <c r="L16" s="79" t="s">
        <v>508</v>
      </c>
      <c r="M16" s="79" t="s">
        <v>508</v>
      </c>
      <c r="N16" s="79" t="s">
        <v>508</v>
      </c>
      <c r="O16" s="79" t="s">
        <v>508</v>
      </c>
      <c r="P16" s="79" t="s">
        <v>508</v>
      </c>
      <c r="Q16" s="79" t="s">
        <v>508</v>
      </c>
      <c r="R16" s="79" t="s">
        <v>508</v>
      </c>
      <c r="S16" s="79" t="s">
        <v>508</v>
      </c>
    </row>
    <row r="17" spans="1:19" x14ac:dyDescent="0.35">
      <c r="A17" s="17"/>
      <c r="B17" s="13"/>
      <c r="C17" s="13"/>
      <c r="D17" s="2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9" x14ac:dyDescent="0.35">
      <c r="A18" s="25"/>
      <c r="B18" s="8"/>
      <c r="C18" s="8"/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9" x14ac:dyDescent="0.35">
      <c r="A19" s="25"/>
      <c r="B19" s="8"/>
      <c r="C19" s="8"/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9" x14ac:dyDescent="0.35">
      <c r="A20" s="25"/>
      <c r="B20" s="8"/>
      <c r="C20" s="8"/>
      <c r="D20" s="24"/>
      <c r="E20" s="25"/>
      <c r="F20" s="2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9" x14ac:dyDescent="0.35">
      <c r="A21" s="25"/>
      <c r="B21" s="8"/>
      <c r="C21" s="8"/>
      <c r="D21" s="24"/>
      <c r="E21" s="2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9" x14ac:dyDescent="0.35">
      <c r="A22" s="25"/>
      <c r="B22" s="8"/>
      <c r="C22" s="8"/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9" x14ac:dyDescent="0.35">
      <c r="A23" s="25"/>
      <c r="B23" s="8"/>
      <c r="C23" s="8"/>
      <c r="D23" s="2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9" x14ac:dyDescent="0.35">
      <c r="A24" s="25"/>
      <c r="B24" s="8"/>
      <c r="C24" s="8" t="s">
        <v>25</v>
      </c>
      <c r="D24" s="2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9" x14ac:dyDescent="0.35">
      <c r="A25" s="25"/>
      <c r="B25" s="8"/>
      <c r="C25" s="8"/>
      <c r="D25" s="2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9" x14ac:dyDescent="0.35">
      <c r="A26" s="25"/>
      <c r="B26" s="8"/>
      <c r="C26" s="8"/>
      <c r="D26" s="2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9" x14ac:dyDescent="0.35">
      <c r="A27" s="25"/>
      <c r="B27" s="8"/>
      <c r="C27" s="8"/>
      <c r="D27" s="24"/>
      <c r="E27" s="8" t="s">
        <v>25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x14ac:dyDescent="0.35">
      <c r="A28" s="25"/>
      <c r="B28" s="8"/>
      <c r="C28" s="8"/>
      <c r="D28" s="2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166">
        <v>78</v>
      </c>
    </row>
    <row r="29" spans="1:19" x14ac:dyDescent="0.35">
      <c r="A29" s="1"/>
      <c r="B29" s="254" t="s">
        <v>231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</row>
    <row r="30" spans="1:19" ht="21.75" thickBot="1" x14ac:dyDescent="0.4">
      <c r="A30" s="1"/>
      <c r="B30" s="7" t="s">
        <v>144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5">
      <c r="A31" s="261" t="s">
        <v>8</v>
      </c>
      <c r="B31" s="261" t="s">
        <v>542</v>
      </c>
      <c r="C31" s="125" t="s">
        <v>306</v>
      </c>
      <c r="D31" s="114" t="s">
        <v>2</v>
      </c>
      <c r="E31" s="125" t="s">
        <v>10</v>
      </c>
      <c r="F31" s="125" t="s">
        <v>11</v>
      </c>
      <c r="G31" s="255" t="s">
        <v>15</v>
      </c>
      <c r="H31" s="255"/>
      <c r="I31" s="255"/>
      <c r="J31" s="255" t="s">
        <v>304</v>
      </c>
      <c r="K31" s="255"/>
      <c r="L31" s="255"/>
      <c r="M31" s="255"/>
      <c r="N31" s="255"/>
      <c r="O31" s="255"/>
      <c r="P31" s="255"/>
      <c r="Q31" s="255"/>
      <c r="R31" s="255"/>
      <c r="S31" s="115" t="s">
        <v>1</v>
      </c>
    </row>
    <row r="32" spans="1:19" x14ac:dyDescent="0.35">
      <c r="A32" s="262"/>
      <c r="B32" s="262"/>
      <c r="C32" s="116" t="s">
        <v>307</v>
      </c>
      <c r="D32" s="117" t="s">
        <v>9</v>
      </c>
      <c r="E32" s="116" t="s">
        <v>1</v>
      </c>
      <c r="F32" s="116" t="s">
        <v>308</v>
      </c>
      <c r="G32" s="126" t="s">
        <v>12</v>
      </c>
      <c r="H32" s="126" t="s">
        <v>13</v>
      </c>
      <c r="I32" s="126" t="s">
        <v>14</v>
      </c>
      <c r="J32" s="126" t="s">
        <v>16</v>
      </c>
      <c r="K32" s="126" t="s">
        <v>17</v>
      </c>
      <c r="L32" s="126" t="s">
        <v>18</v>
      </c>
      <c r="M32" s="126" t="s">
        <v>19</v>
      </c>
      <c r="N32" s="126" t="s">
        <v>20</v>
      </c>
      <c r="O32" s="126" t="s">
        <v>21</v>
      </c>
      <c r="P32" s="126" t="s">
        <v>22</v>
      </c>
      <c r="Q32" s="126" t="s">
        <v>23</v>
      </c>
      <c r="R32" s="126" t="s">
        <v>24</v>
      </c>
      <c r="S32" s="118" t="s">
        <v>310</v>
      </c>
    </row>
    <row r="33" spans="1:19" ht="21.75" thickBot="1" x14ac:dyDescent="0.4">
      <c r="A33" s="263"/>
      <c r="B33" s="263"/>
      <c r="C33" s="119"/>
      <c r="D33" s="120"/>
      <c r="E33" s="121"/>
      <c r="F33" s="119" t="s">
        <v>309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2"/>
    </row>
    <row r="34" spans="1:19" x14ac:dyDescent="0.35">
      <c r="A34" s="19">
        <v>1</v>
      </c>
      <c r="B34" s="55" t="s">
        <v>495</v>
      </c>
      <c r="C34" s="9" t="s">
        <v>145</v>
      </c>
      <c r="D34" s="242">
        <v>10000</v>
      </c>
      <c r="E34" s="19" t="s">
        <v>126</v>
      </c>
      <c r="F34" s="19" t="s">
        <v>147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6" t="s">
        <v>527</v>
      </c>
    </row>
    <row r="35" spans="1:19" x14ac:dyDescent="0.35">
      <c r="A35" s="26"/>
      <c r="B35" s="55" t="s">
        <v>496</v>
      </c>
      <c r="C35" s="5" t="s">
        <v>146</v>
      </c>
      <c r="D35" s="239"/>
      <c r="E35" s="26" t="s">
        <v>29</v>
      </c>
      <c r="F35" s="26" t="s">
        <v>57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6">
        <v>2567</v>
      </c>
    </row>
    <row r="36" spans="1:19" ht="21.75" thickBot="1" x14ac:dyDescent="0.4">
      <c r="A36" s="3"/>
      <c r="B36" s="90"/>
      <c r="C36" s="2"/>
      <c r="D36" s="23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95"/>
    </row>
    <row r="37" spans="1:19" x14ac:dyDescent="0.35">
      <c r="A37" s="26">
        <v>2</v>
      </c>
      <c r="B37" s="55" t="s">
        <v>288</v>
      </c>
      <c r="C37" s="5" t="s">
        <v>264</v>
      </c>
      <c r="D37" s="239">
        <v>10000</v>
      </c>
      <c r="E37" s="26" t="s">
        <v>126</v>
      </c>
      <c r="F37" s="26" t="s">
        <v>147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26" t="s">
        <v>527</v>
      </c>
    </row>
    <row r="38" spans="1:19" x14ac:dyDescent="0.35">
      <c r="A38" s="26"/>
      <c r="B38" s="55" t="s">
        <v>289</v>
      </c>
      <c r="C38" s="5" t="s">
        <v>265</v>
      </c>
      <c r="D38" s="239"/>
      <c r="E38" s="26" t="s">
        <v>29</v>
      </c>
      <c r="F38" s="26" t="s">
        <v>57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26">
        <v>2567</v>
      </c>
    </row>
    <row r="39" spans="1:19" ht="21.75" thickBot="1" x14ac:dyDescent="0.4">
      <c r="A39" s="3"/>
      <c r="B39" s="208" t="s">
        <v>287</v>
      </c>
      <c r="C39" s="2"/>
      <c r="D39" s="23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95"/>
    </row>
    <row r="40" spans="1:19" x14ac:dyDescent="0.35">
      <c r="A40" s="26">
        <v>3</v>
      </c>
      <c r="B40" s="207" t="s">
        <v>290</v>
      </c>
      <c r="C40" s="5" t="s">
        <v>149</v>
      </c>
      <c r="D40" s="239">
        <v>10000</v>
      </c>
      <c r="E40" s="26" t="s">
        <v>126</v>
      </c>
      <c r="F40" s="26" t="s">
        <v>147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26" t="s">
        <v>527</v>
      </c>
    </row>
    <row r="41" spans="1:19" x14ac:dyDescent="0.35">
      <c r="A41" s="26"/>
      <c r="B41" s="57" t="s">
        <v>291</v>
      </c>
      <c r="C41" s="5" t="s">
        <v>150</v>
      </c>
      <c r="D41" s="239"/>
      <c r="E41" s="26" t="s">
        <v>29</v>
      </c>
      <c r="F41" s="26" t="s">
        <v>57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26">
        <v>2567</v>
      </c>
    </row>
    <row r="42" spans="1:19" ht="21.75" thickBot="1" x14ac:dyDescent="0.4">
      <c r="A42" s="3"/>
      <c r="B42" s="209" t="s">
        <v>292</v>
      </c>
      <c r="C42" s="2" t="s">
        <v>148</v>
      </c>
      <c r="D42" s="23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95"/>
    </row>
    <row r="43" spans="1:19" x14ac:dyDescent="0.35">
      <c r="A43" s="26">
        <v>4</v>
      </c>
      <c r="B43" s="55" t="s">
        <v>151</v>
      </c>
      <c r="C43" s="5" t="s">
        <v>154</v>
      </c>
      <c r="D43" s="239">
        <v>40000</v>
      </c>
      <c r="E43" s="26" t="s">
        <v>126</v>
      </c>
      <c r="F43" s="26" t="s">
        <v>147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26" t="s">
        <v>527</v>
      </c>
    </row>
    <row r="44" spans="1:19" x14ac:dyDescent="0.35">
      <c r="A44" s="26"/>
      <c r="B44" s="55" t="s">
        <v>152</v>
      </c>
      <c r="C44" s="5" t="s">
        <v>155</v>
      </c>
      <c r="D44" s="21"/>
      <c r="E44" s="26" t="s">
        <v>29</v>
      </c>
      <c r="F44" s="26" t="s">
        <v>57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26">
        <v>2567</v>
      </c>
    </row>
    <row r="45" spans="1:19" ht="21.75" thickBot="1" x14ac:dyDescent="0.4">
      <c r="A45" s="3"/>
      <c r="B45" s="205" t="s">
        <v>153</v>
      </c>
      <c r="C45" s="2"/>
      <c r="D45" s="88"/>
      <c r="E45" s="2" t="s">
        <v>25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95"/>
    </row>
    <row r="49" spans="1:19" x14ac:dyDescent="0.35">
      <c r="A49" s="25"/>
      <c r="B49" s="8"/>
      <c r="C49" s="8"/>
      <c r="D49" s="2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S49" s="166">
        <v>79</v>
      </c>
    </row>
    <row r="50" spans="1:19" x14ac:dyDescent="0.35">
      <c r="A50" s="1"/>
      <c r="B50" s="254" t="s">
        <v>231</v>
      </c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</row>
    <row r="51" spans="1:19" ht="21.75" thickBot="1" x14ac:dyDescent="0.4">
      <c r="A51" s="1"/>
      <c r="B51" s="7" t="s">
        <v>143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9" x14ac:dyDescent="0.35">
      <c r="A52" s="261" t="s">
        <v>8</v>
      </c>
      <c r="B52" s="261" t="s">
        <v>542</v>
      </c>
      <c r="C52" s="125" t="s">
        <v>306</v>
      </c>
      <c r="D52" s="114" t="s">
        <v>2</v>
      </c>
      <c r="E52" s="125" t="s">
        <v>10</v>
      </c>
      <c r="F52" s="125" t="s">
        <v>11</v>
      </c>
      <c r="G52" s="255" t="s">
        <v>15</v>
      </c>
      <c r="H52" s="255"/>
      <c r="I52" s="255"/>
      <c r="J52" s="255" t="s">
        <v>304</v>
      </c>
      <c r="K52" s="255"/>
      <c r="L52" s="255"/>
      <c r="M52" s="255"/>
      <c r="N52" s="255"/>
      <c r="O52" s="255"/>
      <c r="P52" s="255"/>
      <c r="Q52" s="255"/>
      <c r="R52" s="255"/>
      <c r="S52" s="115" t="s">
        <v>1</v>
      </c>
    </row>
    <row r="53" spans="1:19" x14ac:dyDescent="0.35">
      <c r="A53" s="262"/>
      <c r="B53" s="262"/>
      <c r="C53" s="116" t="s">
        <v>307</v>
      </c>
      <c r="D53" s="117" t="s">
        <v>9</v>
      </c>
      <c r="E53" s="116" t="s">
        <v>1</v>
      </c>
      <c r="F53" s="116" t="s">
        <v>308</v>
      </c>
      <c r="G53" s="126" t="s">
        <v>12</v>
      </c>
      <c r="H53" s="126" t="s">
        <v>13</v>
      </c>
      <c r="I53" s="126" t="s">
        <v>14</v>
      </c>
      <c r="J53" s="126" t="s">
        <v>16</v>
      </c>
      <c r="K53" s="126" t="s">
        <v>17</v>
      </c>
      <c r="L53" s="126" t="s">
        <v>18</v>
      </c>
      <c r="M53" s="126" t="s">
        <v>19</v>
      </c>
      <c r="N53" s="126" t="s">
        <v>20</v>
      </c>
      <c r="O53" s="126" t="s">
        <v>21</v>
      </c>
      <c r="P53" s="126" t="s">
        <v>22</v>
      </c>
      <c r="Q53" s="126" t="s">
        <v>23</v>
      </c>
      <c r="R53" s="126" t="s">
        <v>24</v>
      </c>
      <c r="S53" s="118" t="s">
        <v>310</v>
      </c>
    </row>
    <row r="54" spans="1:19" ht="21.75" thickBot="1" x14ac:dyDescent="0.4">
      <c r="A54" s="263"/>
      <c r="B54" s="263"/>
      <c r="C54" s="119"/>
      <c r="D54" s="120"/>
      <c r="E54" s="121"/>
      <c r="F54" s="119" t="s">
        <v>309</v>
      </c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2"/>
    </row>
    <row r="55" spans="1:19" x14ac:dyDescent="0.35">
      <c r="A55" s="26">
        <v>5</v>
      </c>
      <c r="B55" s="56" t="s">
        <v>293</v>
      </c>
      <c r="C55" s="5" t="s">
        <v>156</v>
      </c>
      <c r="D55" s="239">
        <v>20000</v>
      </c>
      <c r="E55" s="19" t="s">
        <v>126</v>
      </c>
      <c r="F55" s="19" t="s">
        <v>147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252" t="s">
        <v>539</v>
      </c>
    </row>
    <row r="56" spans="1:19" x14ac:dyDescent="0.35">
      <c r="A56" s="26"/>
      <c r="B56" s="55" t="s">
        <v>294</v>
      </c>
      <c r="C56" s="5" t="s">
        <v>157</v>
      </c>
      <c r="D56" s="239"/>
      <c r="E56" s="26" t="s">
        <v>29</v>
      </c>
      <c r="F56" s="26" t="s">
        <v>57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252" t="s">
        <v>538</v>
      </c>
    </row>
    <row r="57" spans="1:19" x14ac:dyDescent="0.35">
      <c r="A57" s="26"/>
      <c r="B57" s="55"/>
      <c r="C57" s="5"/>
      <c r="D57" s="239"/>
      <c r="E57" s="26"/>
      <c r="F57" s="2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44" t="s">
        <v>528</v>
      </c>
    </row>
    <row r="58" spans="1:19" ht="21.75" thickBot="1" x14ac:dyDescent="0.4">
      <c r="A58" s="3"/>
      <c r="B58" s="208"/>
      <c r="C58" s="2"/>
      <c r="D58" s="236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38">
        <v>2567</v>
      </c>
    </row>
    <row r="59" spans="1:19" x14ac:dyDescent="0.35">
      <c r="A59" s="26">
        <v>6</v>
      </c>
      <c r="B59" s="58" t="s">
        <v>158</v>
      </c>
      <c r="C59" s="5" t="s">
        <v>160</v>
      </c>
      <c r="D59" s="239">
        <v>50000</v>
      </c>
      <c r="E59" s="26" t="s">
        <v>126</v>
      </c>
      <c r="F59" s="26" t="s">
        <v>147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26" t="s">
        <v>513</v>
      </c>
    </row>
    <row r="60" spans="1:19" x14ac:dyDescent="0.35">
      <c r="A60" s="26"/>
      <c r="B60" s="58" t="s">
        <v>159</v>
      </c>
      <c r="C60" s="5" t="s">
        <v>161</v>
      </c>
      <c r="D60" s="21"/>
      <c r="E60" s="26" t="s">
        <v>29</v>
      </c>
      <c r="F60" s="26" t="s">
        <v>57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26">
        <v>2567</v>
      </c>
    </row>
    <row r="61" spans="1:19" ht="21.75" thickBot="1" x14ac:dyDescent="0.4">
      <c r="A61" s="26"/>
      <c r="B61" s="10"/>
      <c r="C61" s="5"/>
      <c r="D61" s="2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31"/>
    </row>
    <row r="62" spans="1:19" ht="21.75" thickBot="1" x14ac:dyDescent="0.4">
      <c r="A62" s="79"/>
      <c r="B62" s="84" t="s">
        <v>5</v>
      </c>
      <c r="C62" s="79" t="s">
        <v>508</v>
      </c>
      <c r="D62" s="81">
        <f>D59+D55+D43+D40+D37+D34</f>
        <v>140000</v>
      </c>
      <c r="E62" s="79" t="s">
        <v>508</v>
      </c>
      <c r="F62" s="79" t="s">
        <v>508</v>
      </c>
      <c r="G62" s="79" t="s">
        <v>508</v>
      </c>
      <c r="H62" s="79" t="s">
        <v>508</v>
      </c>
      <c r="I62" s="79" t="s">
        <v>508</v>
      </c>
      <c r="J62" s="79" t="s">
        <v>508</v>
      </c>
      <c r="K62" s="79" t="s">
        <v>508</v>
      </c>
      <c r="L62" s="79" t="s">
        <v>508</v>
      </c>
      <c r="M62" s="79" t="s">
        <v>508</v>
      </c>
      <c r="N62" s="79" t="s">
        <v>508</v>
      </c>
      <c r="O62" s="79" t="s">
        <v>508</v>
      </c>
      <c r="P62" s="79" t="s">
        <v>508</v>
      </c>
      <c r="Q62" s="79" t="s">
        <v>508</v>
      </c>
      <c r="R62" s="79" t="s">
        <v>508</v>
      </c>
      <c r="S62" s="79" t="s">
        <v>508</v>
      </c>
    </row>
    <row r="63" spans="1:19" x14ac:dyDescent="0.35">
      <c r="A63" s="25"/>
      <c r="B63" s="8"/>
      <c r="C63" s="8"/>
      <c r="D63" s="24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9" x14ac:dyDescent="0.35">
      <c r="A64" s="25"/>
      <c r="B64" s="8"/>
      <c r="C64" s="8"/>
      <c r="D64" s="24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9" x14ac:dyDescent="0.35">
      <c r="A65" s="25"/>
      <c r="B65" s="8"/>
      <c r="C65" s="8"/>
      <c r="D65" s="24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9" x14ac:dyDescent="0.35">
      <c r="A66" s="25"/>
      <c r="B66" s="8"/>
      <c r="C66" s="8" t="s">
        <v>25</v>
      </c>
      <c r="D66" s="24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9" x14ac:dyDescent="0.35">
      <c r="A67" s="25"/>
      <c r="B67" s="8"/>
      <c r="C67" s="8"/>
      <c r="D67" s="2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9" x14ac:dyDescent="0.35">
      <c r="A68" s="25"/>
      <c r="B68" s="8"/>
      <c r="C68" s="8"/>
      <c r="D68" s="24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9" x14ac:dyDescent="0.35">
      <c r="A69" s="25"/>
      <c r="B69" s="8"/>
      <c r="C69" s="8" t="s">
        <v>25</v>
      </c>
      <c r="D69" s="24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9" x14ac:dyDescent="0.35">
      <c r="A70" s="25"/>
      <c r="B70" s="8"/>
      <c r="C70" s="8"/>
      <c r="D70" s="24"/>
      <c r="E70" s="25"/>
      <c r="F70" s="2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S70" s="166">
        <v>80</v>
      </c>
    </row>
    <row r="71" spans="1:19" x14ac:dyDescent="0.35">
      <c r="A71" s="1"/>
      <c r="B71" s="254" t="s">
        <v>276</v>
      </c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</row>
    <row r="72" spans="1:19" ht="21.75" thickBot="1" x14ac:dyDescent="0.4">
      <c r="A72" s="1"/>
      <c r="B72" s="7" t="s">
        <v>162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9" x14ac:dyDescent="0.35">
      <c r="A73" s="261" t="s">
        <v>8</v>
      </c>
      <c r="B73" s="261" t="s">
        <v>542</v>
      </c>
      <c r="C73" s="125" t="s">
        <v>306</v>
      </c>
      <c r="D73" s="114" t="s">
        <v>2</v>
      </c>
      <c r="E73" s="125" t="s">
        <v>10</v>
      </c>
      <c r="F73" s="125" t="s">
        <v>11</v>
      </c>
      <c r="G73" s="255" t="s">
        <v>15</v>
      </c>
      <c r="H73" s="255"/>
      <c r="I73" s="255"/>
      <c r="J73" s="255" t="s">
        <v>304</v>
      </c>
      <c r="K73" s="255"/>
      <c r="L73" s="255"/>
      <c r="M73" s="255"/>
      <c r="N73" s="255"/>
      <c r="O73" s="255"/>
      <c r="P73" s="255"/>
      <c r="Q73" s="255"/>
      <c r="R73" s="255"/>
      <c r="S73" s="115" t="s">
        <v>1</v>
      </c>
    </row>
    <row r="74" spans="1:19" x14ac:dyDescent="0.35">
      <c r="A74" s="262"/>
      <c r="B74" s="262"/>
      <c r="C74" s="116" t="s">
        <v>307</v>
      </c>
      <c r="D74" s="117" t="s">
        <v>9</v>
      </c>
      <c r="E74" s="116" t="s">
        <v>1</v>
      </c>
      <c r="F74" s="116" t="s">
        <v>308</v>
      </c>
      <c r="G74" s="126" t="s">
        <v>12</v>
      </c>
      <c r="H74" s="126" t="s">
        <v>13</v>
      </c>
      <c r="I74" s="126" t="s">
        <v>14</v>
      </c>
      <c r="J74" s="126" t="s">
        <v>16</v>
      </c>
      <c r="K74" s="126" t="s">
        <v>17</v>
      </c>
      <c r="L74" s="126" t="s">
        <v>18</v>
      </c>
      <c r="M74" s="126" t="s">
        <v>19</v>
      </c>
      <c r="N74" s="126" t="s">
        <v>20</v>
      </c>
      <c r="O74" s="126" t="s">
        <v>21</v>
      </c>
      <c r="P74" s="126" t="s">
        <v>22</v>
      </c>
      <c r="Q74" s="126" t="s">
        <v>23</v>
      </c>
      <c r="R74" s="126" t="s">
        <v>24</v>
      </c>
      <c r="S74" s="118" t="s">
        <v>310</v>
      </c>
    </row>
    <row r="75" spans="1:19" ht="21.75" thickBot="1" x14ac:dyDescent="0.4">
      <c r="A75" s="263"/>
      <c r="B75" s="263"/>
      <c r="C75" s="119"/>
      <c r="D75" s="120"/>
      <c r="E75" s="121"/>
      <c r="F75" s="119" t="s">
        <v>309</v>
      </c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2"/>
    </row>
    <row r="76" spans="1:19" x14ac:dyDescent="0.35">
      <c r="A76" s="19">
        <v>1</v>
      </c>
      <c r="B76" s="49" t="s">
        <v>163</v>
      </c>
      <c r="C76" s="9" t="s">
        <v>164</v>
      </c>
      <c r="D76" s="242">
        <v>250000</v>
      </c>
      <c r="E76" s="43" t="s">
        <v>122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146" t="s">
        <v>517</v>
      </c>
    </row>
    <row r="77" spans="1:19" x14ac:dyDescent="0.35">
      <c r="A77" s="26"/>
      <c r="B77" s="50" t="s">
        <v>164</v>
      </c>
      <c r="C77" s="5" t="s">
        <v>29</v>
      </c>
      <c r="D77" s="239"/>
      <c r="E77" s="44" t="s">
        <v>123</v>
      </c>
      <c r="F77" s="26" t="s">
        <v>57</v>
      </c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44">
        <v>2567</v>
      </c>
    </row>
    <row r="78" spans="1:19" ht="21.75" thickBot="1" x14ac:dyDescent="0.4">
      <c r="A78" s="3"/>
      <c r="B78" s="90" t="s">
        <v>29</v>
      </c>
      <c r="C78" s="2"/>
      <c r="D78" s="236"/>
      <c r="E78" s="138" t="s">
        <v>124</v>
      </c>
      <c r="F78" s="2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2"/>
    </row>
    <row r="79" spans="1:19" x14ac:dyDescent="0.35">
      <c r="A79" s="26">
        <v>2</v>
      </c>
      <c r="B79" s="49" t="s">
        <v>163</v>
      </c>
      <c r="C79" s="5" t="s">
        <v>166</v>
      </c>
      <c r="D79" s="239">
        <v>100000</v>
      </c>
      <c r="E79" s="43" t="s">
        <v>122</v>
      </c>
      <c r="F79" s="5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146" t="s">
        <v>517</v>
      </c>
    </row>
    <row r="80" spans="1:19" x14ac:dyDescent="0.35">
      <c r="A80" s="26"/>
      <c r="B80" s="50" t="s">
        <v>165</v>
      </c>
      <c r="C80" s="5"/>
      <c r="D80" s="21"/>
      <c r="E80" s="44" t="s">
        <v>123</v>
      </c>
      <c r="F80" s="26" t="s">
        <v>57</v>
      </c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44">
        <v>2567</v>
      </c>
    </row>
    <row r="81" spans="1:19" ht="21.75" thickBot="1" x14ac:dyDescent="0.4">
      <c r="A81" s="26"/>
      <c r="B81" s="10"/>
      <c r="C81" s="5"/>
      <c r="D81" s="21"/>
      <c r="E81" s="44" t="s">
        <v>124</v>
      </c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130"/>
    </row>
    <row r="82" spans="1:19" ht="21.75" thickBot="1" x14ac:dyDescent="0.4">
      <c r="A82" s="79"/>
      <c r="B82" s="84" t="s">
        <v>5</v>
      </c>
      <c r="C82" s="79" t="s">
        <v>508</v>
      </c>
      <c r="D82" s="81">
        <f>D79+D76</f>
        <v>350000</v>
      </c>
      <c r="E82" s="79" t="s">
        <v>508</v>
      </c>
      <c r="F82" s="79" t="s">
        <v>508</v>
      </c>
      <c r="G82" s="79" t="s">
        <v>508</v>
      </c>
      <c r="H82" s="79" t="s">
        <v>508</v>
      </c>
      <c r="I82" s="79" t="s">
        <v>508</v>
      </c>
      <c r="J82" s="79" t="s">
        <v>508</v>
      </c>
      <c r="K82" s="79" t="s">
        <v>508</v>
      </c>
      <c r="L82" s="79" t="s">
        <v>508</v>
      </c>
      <c r="M82" s="79" t="s">
        <v>508</v>
      </c>
      <c r="N82" s="79" t="s">
        <v>508</v>
      </c>
      <c r="O82" s="79" t="s">
        <v>508</v>
      </c>
      <c r="P82" s="79" t="s">
        <v>508</v>
      </c>
      <c r="Q82" s="79" t="s">
        <v>508</v>
      </c>
      <c r="R82" s="79" t="s">
        <v>508</v>
      </c>
      <c r="S82" s="79" t="s">
        <v>508</v>
      </c>
    </row>
    <row r="83" spans="1:19" x14ac:dyDescent="0.35">
      <c r="A83" s="17"/>
      <c r="B83" s="60"/>
      <c r="C83" s="13"/>
      <c r="D83" s="61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8"/>
    </row>
    <row r="84" spans="1:19" x14ac:dyDescent="0.35">
      <c r="A84" s="25"/>
      <c r="B84" s="167"/>
      <c r="C84" s="8"/>
      <c r="D84" s="6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9" x14ac:dyDescent="0.35">
      <c r="A85" s="25"/>
      <c r="B85" s="206"/>
      <c r="C85" s="8"/>
      <c r="D85" s="67"/>
      <c r="E85" s="8"/>
      <c r="F85" s="8"/>
      <c r="G85" s="8"/>
      <c r="H85" s="8" t="s">
        <v>518</v>
      </c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9" x14ac:dyDescent="0.35">
      <c r="A86" s="25"/>
      <c r="B86" s="206"/>
      <c r="C86" s="8"/>
      <c r="D86" s="6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9" x14ac:dyDescent="0.35">
      <c r="A87" s="25"/>
      <c r="B87" s="206"/>
      <c r="C87" s="8"/>
      <c r="D87" s="6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9" x14ac:dyDescent="0.35">
      <c r="A88" s="25"/>
      <c r="B88" s="167"/>
      <c r="C88" s="8"/>
      <c r="D88" s="6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9" x14ac:dyDescent="0.35">
      <c r="A89" s="25"/>
      <c r="B89" s="8"/>
      <c r="C89" s="8" t="s">
        <v>25</v>
      </c>
      <c r="D89" s="24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9" x14ac:dyDescent="0.35">
      <c r="A90" s="25"/>
      <c r="B90" s="8"/>
      <c r="C90" s="8"/>
      <c r="D90" s="24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9" x14ac:dyDescent="0.35">
      <c r="A91" s="25"/>
      <c r="B91" s="8"/>
      <c r="C91" s="8"/>
      <c r="D91" s="24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S91" s="166">
        <v>81</v>
      </c>
    </row>
    <row r="92" spans="1:19" x14ac:dyDescent="0.35">
      <c r="A92" s="1"/>
      <c r="B92" s="254" t="s">
        <v>236</v>
      </c>
      <c r="C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</row>
    <row r="93" spans="1:19" ht="21.75" thickBot="1" x14ac:dyDescent="0.4">
      <c r="A93" s="1"/>
      <c r="B93" s="7" t="s">
        <v>167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9" x14ac:dyDescent="0.35">
      <c r="A94" s="261" t="s">
        <v>8</v>
      </c>
      <c r="B94" s="261" t="s">
        <v>542</v>
      </c>
      <c r="C94" s="125" t="s">
        <v>306</v>
      </c>
      <c r="D94" s="114" t="s">
        <v>2</v>
      </c>
      <c r="E94" s="125" t="s">
        <v>10</v>
      </c>
      <c r="F94" s="125" t="s">
        <v>11</v>
      </c>
      <c r="G94" s="255" t="s">
        <v>15</v>
      </c>
      <c r="H94" s="255"/>
      <c r="I94" s="255"/>
      <c r="J94" s="255" t="s">
        <v>304</v>
      </c>
      <c r="K94" s="255"/>
      <c r="L94" s="255"/>
      <c r="M94" s="255"/>
      <c r="N94" s="255"/>
      <c r="O94" s="255"/>
      <c r="P94" s="255"/>
      <c r="Q94" s="255"/>
      <c r="R94" s="255"/>
      <c r="S94" s="115" t="s">
        <v>1</v>
      </c>
    </row>
    <row r="95" spans="1:19" x14ac:dyDescent="0.35">
      <c r="A95" s="262"/>
      <c r="B95" s="262"/>
      <c r="C95" s="116" t="s">
        <v>307</v>
      </c>
      <c r="D95" s="117" t="s">
        <v>9</v>
      </c>
      <c r="E95" s="116" t="s">
        <v>1</v>
      </c>
      <c r="F95" s="116" t="s">
        <v>308</v>
      </c>
      <c r="G95" s="126" t="s">
        <v>12</v>
      </c>
      <c r="H95" s="126" t="s">
        <v>13</v>
      </c>
      <c r="I95" s="126" t="s">
        <v>14</v>
      </c>
      <c r="J95" s="126" t="s">
        <v>16</v>
      </c>
      <c r="K95" s="126" t="s">
        <v>17</v>
      </c>
      <c r="L95" s="126" t="s">
        <v>18</v>
      </c>
      <c r="M95" s="126" t="s">
        <v>19</v>
      </c>
      <c r="N95" s="126" t="s">
        <v>20</v>
      </c>
      <c r="O95" s="126" t="s">
        <v>21</v>
      </c>
      <c r="P95" s="126" t="s">
        <v>22</v>
      </c>
      <c r="Q95" s="126" t="s">
        <v>23</v>
      </c>
      <c r="R95" s="126" t="s">
        <v>24</v>
      </c>
      <c r="S95" s="118" t="s">
        <v>310</v>
      </c>
    </row>
    <row r="96" spans="1:19" ht="21.75" thickBot="1" x14ac:dyDescent="0.4">
      <c r="A96" s="263"/>
      <c r="B96" s="263"/>
      <c r="C96" s="119"/>
      <c r="D96" s="120"/>
      <c r="E96" s="121"/>
      <c r="F96" s="119" t="s">
        <v>309</v>
      </c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2"/>
    </row>
    <row r="97" spans="1:19" x14ac:dyDescent="0.35">
      <c r="A97" s="26">
        <v>1</v>
      </c>
      <c r="B97" s="38" t="s">
        <v>168</v>
      </c>
      <c r="C97" s="37" t="s">
        <v>170</v>
      </c>
      <c r="D97" s="239">
        <v>350000</v>
      </c>
      <c r="E97" s="19" t="s">
        <v>117</v>
      </c>
      <c r="F97" s="47" t="s">
        <v>34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26" t="s">
        <v>528</v>
      </c>
    </row>
    <row r="98" spans="1:19" x14ac:dyDescent="0.35">
      <c r="A98" s="26"/>
      <c r="B98" s="39" t="s">
        <v>169</v>
      </c>
      <c r="C98" s="37" t="s">
        <v>116</v>
      </c>
      <c r="D98" s="239"/>
      <c r="E98" s="26" t="s">
        <v>118</v>
      </c>
      <c r="F98" s="4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31"/>
      <c r="S98" s="26">
        <v>2567</v>
      </c>
    </row>
    <row r="99" spans="1:19" ht="21.75" thickBot="1" x14ac:dyDescent="0.4">
      <c r="A99" s="3"/>
      <c r="B99" s="92" t="s">
        <v>37</v>
      </c>
      <c r="C99" s="210" t="s">
        <v>237</v>
      </c>
      <c r="D99" s="236"/>
      <c r="E99" s="3" t="s">
        <v>29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95"/>
      <c r="S99" s="195"/>
    </row>
    <row r="100" spans="1:19" x14ac:dyDescent="0.35">
      <c r="A100" s="26">
        <v>2</v>
      </c>
      <c r="B100" s="38" t="s">
        <v>119</v>
      </c>
      <c r="C100" s="37" t="s">
        <v>120</v>
      </c>
      <c r="D100" s="239">
        <v>300000</v>
      </c>
      <c r="E100" s="19" t="s">
        <v>122</v>
      </c>
      <c r="F100" s="45" t="s">
        <v>34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26" t="s">
        <v>531</v>
      </c>
    </row>
    <row r="101" spans="1:19" x14ac:dyDescent="0.35">
      <c r="A101" s="26"/>
      <c r="B101" s="39" t="s">
        <v>29</v>
      </c>
      <c r="C101" s="37" t="s">
        <v>121</v>
      </c>
      <c r="D101" s="239"/>
      <c r="E101" s="26" t="s">
        <v>172</v>
      </c>
      <c r="F101" s="4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26">
        <v>2567</v>
      </c>
    </row>
    <row r="102" spans="1:19" ht="21.75" thickBot="1" x14ac:dyDescent="0.4">
      <c r="A102" s="3"/>
      <c r="B102" s="2"/>
      <c r="C102" s="2"/>
      <c r="D102" s="236"/>
      <c r="E102" s="3" t="s">
        <v>171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95"/>
    </row>
    <row r="103" spans="1:19" x14ac:dyDescent="0.35">
      <c r="A103" s="26">
        <v>3</v>
      </c>
      <c r="B103" s="38" t="s">
        <v>497</v>
      </c>
      <c r="C103" s="37" t="s">
        <v>295</v>
      </c>
      <c r="D103" s="239">
        <v>50000</v>
      </c>
      <c r="E103" s="19" t="s">
        <v>174</v>
      </c>
      <c r="F103" s="45" t="s">
        <v>34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26" t="s">
        <v>513</v>
      </c>
    </row>
    <row r="104" spans="1:19" x14ac:dyDescent="0.35">
      <c r="A104" s="26"/>
      <c r="B104" s="39" t="s">
        <v>498</v>
      </c>
      <c r="C104" s="37" t="s">
        <v>296</v>
      </c>
      <c r="D104" s="239"/>
      <c r="E104" s="26" t="s">
        <v>175</v>
      </c>
      <c r="F104" s="4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26">
        <v>2567</v>
      </c>
    </row>
    <row r="105" spans="1:19" x14ac:dyDescent="0.35">
      <c r="A105" s="26"/>
      <c r="B105" s="39"/>
      <c r="C105" s="104" t="s">
        <v>297</v>
      </c>
      <c r="D105" s="239"/>
      <c r="E105" s="26" t="s">
        <v>173</v>
      </c>
      <c r="F105" s="5" t="s">
        <v>25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31"/>
    </row>
    <row r="106" spans="1:19" ht="21.75" thickBot="1" x14ac:dyDescent="0.4">
      <c r="A106" s="3"/>
      <c r="B106" s="90"/>
      <c r="C106" s="2"/>
      <c r="D106" s="236"/>
      <c r="E106" s="3" t="s">
        <v>127</v>
      </c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95"/>
    </row>
    <row r="107" spans="1:19" x14ac:dyDescent="0.35">
      <c r="A107" s="26">
        <v>4</v>
      </c>
      <c r="B107" s="10" t="s">
        <v>500</v>
      </c>
      <c r="C107" s="5" t="s">
        <v>502</v>
      </c>
      <c r="D107" s="239">
        <v>108000</v>
      </c>
      <c r="E107" s="26" t="s">
        <v>29</v>
      </c>
      <c r="F107" s="45" t="s">
        <v>34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26" t="s">
        <v>513</v>
      </c>
    </row>
    <row r="108" spans="1:19" ht="21.75" thickBot="1" x14ac:dyDescent="0.4">
      <c r="A108" s="26"/>
      <c r="B108" s="10" t="s">
        <v>501</v>
      </c>
      <c r="C108" s="5" t="s">
        <v>503</v>
      </c>
      <c r="D108" s="21"/>
      <c r="E108" s="26"/>
      <c r="F108" s="2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26">
        <v>2567</v>
      </c>
    </row>
    <row r="109" spans="1:19" ht="23.25" customHeight="1" thickBot="1" x14ac:dyDescent="0.4">
      <c r="A109" s="79"/>
      <c r="B109" s="84" t="s">
        <v>5</v>
      </c>
      <c r="C109" s="79" t="s">
        <v>508</v>
      </c>
      <c r="D109" s="81">
        <f>D107+D103+D100+D97</f>
        <v>808000</v>
      </c>
      <c r="E109" s="79" t="s">
        <v>508</v>
      </c>
      <c r="F109" s="79" t="s">
        <v>508</v>
      </c>
      <c r="G109" s="79" t="s">
        <v>508</v>
      </c>
      <c r="H109" s="79" t="s">
        <v>508</v>
      </c>
      <c r="I109" s="79" t="s">
        <v>508</v>
      </c>
      <c r="J109" s="79" t="s">
        <v>508</v>
      </c>
      <c r="K109" s="79" t="s">
        <v>508</v>
      </c>
      <c r="L109" s="79" t="s">
        <v>508</v>
      </c>
      <c r="M109" s="79" t="s">
        <v>508</v>
      </c>
      <c r="N109" s="79" t="s">
        <v>508</v>
      </c>
      <c r="O109" s="79" t="s">
        <v>508</v>
      </c>
      <c r="P109" s="79" t="s">
        <v>508</v>
      </c>
      <c r="Q109" s="79" t="s">
        <v>508</v>
      </c>
      <c r="R109" s="79" t="s">
        <v>508</v>
      </c>
      <c r="S109" s="79" t="s">
        <v>508</v>
      </c>
    </row>
    <row r="110" spans="1:19" ht="23.25" customHeight="1" x14ac:dyDescent="0.35">
      <c r="A110" s="60"/>
      <c r="B110" s="60"/>
      <c r="C110" s="62"/>
      <c r="D110" s="61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9" ht="23.25" customHeight="1" x14ac:dyDescent="0.35">
      <c r="A111" s="206"/>
      <c r="B111" s="206"/>
      <c r="C111" s="66"/>
      <c r="D111" s="67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S111" s="166"/>
    </row>
    <row r="112" spans="1:19" ht="21" customHeight="1" x14ac:dyDescent="0.35">
      <c r="A112" s="206"/>
      <c r="B112" s="206"/>
      <c r="C112" s="66"/>
      <c r="D112" s="67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S112" s="166">
        <v>82</v>
      </c>
    </row>
    <row r="113" spans="1:19" ht="21" customHeight="1" x14ac:dyDescent="0.35">
      <c r="A113" s="1"/>
      <c r="B113" s="254" t="s">
        <v>277</v>
      </c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4"/>
    </row>
    <row r="114" spans="1:19" ht="21" customHeight="1" thickBot="1" x14ac:dyDescent="0.4">
      <c r="A114" s="1"/>
      <c r="B114" s="7" t="s">
        <v>176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 t="s">
        <v>25</v>
      </c>
      <c r="R114" s="1"/>
    </row>
    <row r="115" spans="1:19" ht="21" customHeight="1" x14ac:dyDescent="0.35">
      <c r="A115" s="261" t="s">
        <v>8</v>
      </c>
      <c r="B115" s="261" t="s">
        <v>542</v>
      </c>
      <c r="C115" s="125" t="s">
        <v>306</v>
      </c>
      <c r="D115" s="114" t="s">
        <v>2</v>
      </c>
      <c r="E115" s="125" t="s">
        <v>10</v>
      </c>
      <c r="F115" s="125" t="s">
        <v>11</v>
      </c>
      <c r="G115" s="255" t="s">
        <v>15</v>
      </c>
      <c r="H115" s="255"/>
      <c r="I115" s="255"/>
      <c r="J115" s="255" t="s">
        <v>304</v>
      </c>
      <c r="K115" s="255"/>
      <c r="L115" s="255"/>
      <c r="M115" s="255"/>
      <c r="N115" s="255"/>
      <c r="O115" s="255"/>
      <c r="P115" s="255"/>
      <c r="Q115" s="255"/>
      <c r="R115" s="255"/>
      <c r="S115" s="115" t="s">
        <v>1</v>
      </c>
    </row>
    <row r="116" spans="1:19" ht="21" customHeight="1" x14ac:dyDescent="0.35">
      <c r="A116" s="262"/>
      <c r="B116" s="262"/>
      <c r="C116" s="116" t="s">
        <v>307</v>
      </c>
      <c r="D116" s="117" t="s">
        <v>9</v>
      </c>
      <c r="E116" s="116" t="s">
        <v>1</v>
      </c>
      <c r="F116" s="116" t="s">
        <v>308</v>
      </c>
      <c r="G116" s="126" t="s">
        <v>12</v>
      </c>
      <c r="H116" s="126" t="s">
        <v>13</v>
      </c>
      <c r="I116" s="126" t="s">
        <v>14</v>
      </c>
      <c r="J116" s="126" t="s">
        <v>16</v>
      </c>
      <c r="K116" s="126" t="s">
        <v>17</v>
      </c>
      <c r="L116" s="126" t="s">
        <v>18</v>
      </c>
      <c r="M116" s="126" t="s">
        <v>19</v>
      </c>
      <c r="N116" s="126" t="s">
        <v>20</v>
      </c>
      <c r="O116" s="126" t="s">
        <v>21</v>
      </c>
      <c r="P116" s="126" t="s">
        <v>22</v>
      </c>
      <c r="Q116" s="126" t="s">
        <v>23</v>
      </c>
      <c r="R116" s="126" t="s">
        <v>24</v>
      </c>
      <c r="S116" s="118" t="s">
        <v>310</v>
      </c>
    </row>
    <row r="117" spans="1:19" ht="21" customHeight="1" thickBot="1" x14ac:dyDescent="0.4">
      <c r="A117" s="263"/>
      <c r="B117" s="263"/>
      <c r="C117" s="119"/>
      <c r="D117" s="120"/>
      <c r="E117" s="121"/>
      <c r="F117" s="119" t="s">
        <v>309</v>
      </c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2"/>
    </row>
    <row r="118" spans="1:19" ht="21" customHeight="1" x14ac:dyDescent="0.35">
      <c r="A118" s="19">
        <v>1</v>
      </c>
      <c r="B118" s="108" t="s">
        <v>519</v>
      </c>
      <c r="C118" s="224" t="s">
        <v>522</v>
      </c>
      <c r="D118" s="242">
        <v>100000</v>
      </c>
      <c r="E118" s="59" t="s">
        <v>29</v>
      </c>
      <c r="F118" s="63" t="s">
        <v>57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12"/>
      <c r="S118" s="26" t="s">
        <v>513</v>
      </c>
    </row>
    <row r="119" spans="1:19" ht="21" customHeight="1" x14ac:dyDescent="0.35">
      <c r="A119" s="26"/>
      <c r="B119" s="39" t="s">
        <v>520</v>
      </c>
      <c r="C119" s="225" t="s">
        <v>523</v>
      </c>
      <c r="D119" s="83"/>
      <c r="E119" s="26"/>
      <c r="F119" s="218" t="s">
        <v>525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106"/>
      <c r="S119" s="26">
        <v>2567</v>
      </c>
    </row>
    <row r="120" spans="1:19" ht="21" customHeight="1" x14ac:dyDescent="0.35">
      <c r="A120" s="26"/>
      <c r="B120" s="39" t="s">
        <v>521</v>
      </c>
      <c r="C120" s="225" t="s">
        <v>524</v>
      </c>
      <c r="D120" s="83"/>
      <c r="E120" s="26"/>
      <c r="F120" s="26" t="s">
        <v>526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106"/>
      <c r="S120" s="31"/>
    </row>
    <row r="121" spans="1:19" ht="21.75" thickBot="1" x14ac:dyDescent="0.4">
      <c r="A121" s="26"/>
      <c r="B121" s="5"/>
      <c r="C121" s="107"/>
      <c r="D121" s="83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106"/>
      <c r="S121" s="31"/>
    </row>
    <row r="122" spans="1:19" ht="21.75" thickBot="1" x14ac:dyDescent="0.4">
      <c r="A122" s="79"/>
      <c r="B122" s="84" t="s">
        <v>5</v>
      </c>
      <c r="C122" s="79" t="s">
        <v>508</v>
      </c>
      <c r="D122" s="81">
        <v>100000</v>
      </c>
      <c r="E122" s="79" t="s">
        <v>508</v>
      </c>
      <c r="F122" s="79" t="s">
        <v>532</v>
      </c>
      <c r="G122" s="79" t="s">
        <v>508</v>
      </c>
      <c r="H122" s="79" t="s">
        <v>508</v>
      </c>
      <c r="I122" s="79" t="s">
        <v>532</v>
      </c>
      <c r="J122" s="79" t="s">
        <v>508</v>
      </c>
      <c r="K122" s="79" t="s">
        <v>508</v>
      </c>
      <c r="L122" s="79" t="s">
        <v>508</v>
      </c>
      <c r="M122" s="79" t="s">
        <v>508</v>
      </c>
      <c r="N122" s="79" t="s">
        <v>508</v>
      </c>
      <c r="O122" s="79" t="s">
        <v>508</v>
      </c>
      <c r="P122" s="79" t="s">
        <v>508</v>
      </c>
      <c r="Q122" s="79" t="s">
        <v>508</v>
      </c>
      <c r="R122" s="79" t="s">
        <v>508</v>
      </c>
      <c r="S122" s="79" t="s">
        <v>508</v>
      </c>
    </row>
    <row r="123" spans="1:19" x14ac:dyDescent="0.35">
      <c r="A123" s="25"/>
      <c r="B123" s="8"/>
      <c r="C123" s="8"/>
      <c r="D123" s="152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9" x14ac:dyDescent="0.35">
      <c r="A124" s="25"/>
      <c r="B124" s="8"/>
      <c r="C124" s="8"/>
      <c r="D124" s="152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9" x14ac:dyDescent="0.35">
      <c r="A125" s="25"/>
      <c r="B125" s="8"/>
      <c r="C125" s="8"/>
      <c r="D125" s="152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9" x14ac:dyDescent="0.35">
      <c r="A126" s="25"/>
      <c r="B126" s="8"/>
      <c r="C126" s="8"/>
      <c r="D126" s="152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9" x14ac:dyDescent="0.35">
      <c r="A127" s="25"/>
      <c r="B127" s="8"/>
      <c r="C127" s="8"/>
      <c r="D127" s="152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9" x14ac:dyDescent="0.35">
      <c r="A128" s="25"/>
      <c r="B128" s="8"/>
      <c r="C128" s="8"/>
      <c r="D128" s="152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9" x14ac:dyDescent="0.35">
      <c r="A129" s="25"/>
      <c r="B129" s="8"/>
      <c r="C129" s="8"/>
      <c r="D129" s="152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9" x14ac:dyDescent="0.35">
      <c r="A130" s="25"/>
      <c r="B130" s="8"/>
      <c r="C130" s="8"/>
      <c r="D130" s="152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9" x14ac:dyDescent="0.35">
      <c r="A131" s="25"/>
      <c r="B131" s="8"/>
      <c r="C131" s="8"/>
      <c r="D131" s="152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9" x14ac:dyDescent="0.35">
      <c r="A132" s="25"/>
      <c r="B132" s="8"/>
      <c r="C132" s="8"/>
      <c r="D132" s="152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9" x14ac:dyDescent="0.35">
      <c r="A133" s="25"/>
      <c r="B133" s="8"/>
      <c r="C133" s="8"/>
      <c r="D133" s="152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9" x14ac:dyDescent="0.35">
      <c r="A134" s="25"/>
      <c r="B134" s="8"/>
      <c r="C134" s="8"/>
      <c r="D134" s="152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166">
        <v>83</v>
      </c>
    </row>
    <row r="135" spans="1:19" x14ac:dyDescent="0.35">
      <c r="A135" s="25"/>
      <c r="B135" s="8"/>
      <c r="C135" s="8"/>
      <c r="D135" s="152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9" x14ac:dyDescent="0.35">
      <c r="A136" s="25"/>
      <c r="B136" s="8"/>
      <c r="C136" s="8"/>
      <c r="D136" s="152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9" x14ac:dyDescent="0.35">
      <c r="A137" s="25"/>
      <c r="B137" s="8"/>
      <c r="C137" s="8"/>
      <c r="D137" s="152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9" x14ac:dyDescent="0.35">
      <c r="A138" s="25"/>
      <c r="B138" s="8"/>
      <c r="C138" s="8"/>
      <c r="D138" s="152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9" x14ac:dyDescent="0.35">
      <c r="A139" s="25"/>
      <c r="B139" s="8"/>
      <c r="C139" s="8"/>
      <c r="D139" s="152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9" x14ac:dyDescent="0.35">
      <c r="A140" s="25"/>
      <c r="B140" s="8"/>
      <c r="C140" s="8"/>
      <c r="D140" s="152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9" x14ac:dyDescent="0.35">
      <c r="A141" s="25"/>
      <c r="B141" s="8"/>
      <c r="C141" s="8"/>
      <c r="D141" s="152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9" x14ac:dyDescent="0.35">
      <c r="A142" s="25"/>
      <c r="B142" s="8"/>
      <c r="C142" s="8"/>
      <c r="D142" s="24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9" x14ac:dyDescent="0.35">
      <c r="A143" s="25"/>
      <c r="B143" s="8"/>
      <c r="C143" s="8"/>
      <c r="D143" s="24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9" x14ac:dyDescent="0.35">
      <c r="A144" s="25"/>
      <c r="B144" s="8"/>
      <c r="C144" s="8"/>
      <c r="D144" s="24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35">
      <c r="A145" s="25"/>
      <c r="B145" s="8"/>
      <c r="C145" s="8"/>
      <c r="D145" s="24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8" x14ac:dyDescent="0.35">
      <c r="A146" s="25"/>
      <c r="B146" s="36"/>
      <c r="C146" s="8"/>
      <c r="D146" s="24"/>
      <c r="E146" s="25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35">
      <c r="A147" s="25"/>
      <c r="B147" s="36"/>
      <c r="C147" s="8"/>
      <c r="D147" s="24"/>
      <c r="E147" s="25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35">
      <c r="A148" s="25"/>
      <c r="B148" s="36"/>
      <c r="C148" s="65"/>
      <c r="D148" s="24"/>
      <c r="E148" s="25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35">
      <c r="A149" s="25"/>
      <c r="B149" s="8"/>
      <c r="C149" s="8"/>
      <c r="D149" s="24"/>
      <c r="E149" s="25"/>
      <c r="F149" s="25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35">
      <c r="A150" s="25"/>
      <c r="B150" s="8"/>
      <c r="C150" s="8"/>
      <c r="D150" s="24"/>
      <c r="E150" s="25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35">
      <c r="A151" s="35"/>
      <c r="B151" s="35"/>
      <c r="C151" s="66"/>
      <c r="D151" s="67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</row>
  </sheetData>
  <mergeCells count="34">
    <mergeCell ref="A73:A75"/>
    <mergeCell ref="B73:B75"/>
    <mergeCell ref="A94:A96"/>
    <mergeCell ref="B94:B96"/>
    <mergeCell ref="A115:A117"/>
    <mergeCell ref="B115:B117"/>
    <mergeCell ref="A52:A54"/>
    <mergeCell ref="B52:B54"/>
    <mergeCell ref="A31:A33"/>
    <mergeCell ref="B31:B33"/>
    <mergeCell ref="A9:A11"/>
    <mergeCell ref="B9:B11"/>
    <mergeCell ref="N1:S1"/>
    <mergeCell ref="B29:R29"/>
    <mergeCell ref="G31:I31"/>
    <mergeCell ref="J31:R31"/>
    <mergeCell ref="G73:I73"/>
    <mergeCell ref="J73:R73"/>
    <mergeCell ref="B50:R50"/>
    <mergeCell ref="G52:I52"/>
    <mergeCell ref="J52:R52"/>
    <mergeCell ref="B71:R71"/>
    <mergeCell ref="G9:I9"/>
    <mergeCell ref="J9:R9"/>
    <mergeCell ref="A2:R2"/>
    <mergeCell ref="A3:R3"/>
    <mergeCell ref="A4:R4"/>
    <mergeCell ref="B7:R7"/>
    <mergeCell ref="B113:R113"/>
    <mergeCell ref="G115:I115"/>
    <mergeCell ref="J115:R115"/>
    <mergeCell ref="B92:R92"/>
    <mergeCell ref="G94:I94"/>
    <mergeCell ref="J94:R94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92"/>
  <sheetViews>
    <sheetView tabSelected="1" view="pageBreakPreview" topLeftCell="A79" zoomScaleNormal="100" zoomScaleSheetLayoutView="100" workbookViewId="0">
      <selection activeCell="A73" sqref="A73:B75"/>
    </sheetView>
  </sheetViews>
  <sheetFormatPr defaultRowHeight="21" x14ac:dyDescent="0.35"/>
  <cols>
    <col min="1" max="1" width="5.125" customWidth="1"/>
    <col min="2" max="2" width="25.625" customWidth="1"/>
    <col min="3" max="3" width="24.625" customWidth="1"/>
    <col min="4" max="4" width="10.625" customWidth="1"/>
    <col min="5" max="5" width="11.625" customWidth="1"/>
    <col min="6" max="6" width="10.625" customWidth="1"/>
    <col min="7" max="18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9" t="s">
        <v>6</v>
      </c>
      <c r="O1" s="259"/>
      <c r="P1" s="259"/>
      <c r="Q1" s="259"/>
      <c r="R1" s="259"/>
      <c r="S1" s="259"/>
    </row>
    <row r="2" spans="1:19" x14ac:dyDescent="0.35">
      <c r="A2" s="260" t="s">
        <v>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9" x14ac:dyDescent="0.35">
      <c r="A3" s="260" t="s">
        <v>305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9" x14ac:dyDescent="0.3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35">
      <c r="A6" s="1" t="s">
        <v>177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35">
      <c r="A7" s="1"/>
      <c r="B7" s="94" t="s">
        <v>215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19" x14ac:dyDescent="0.35">
      <c r="A8" s="1"/>
      <c r="B8" s="254" t="s">
        <v>216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</row>
    <row r="9" spans="1:19" ht="21.75" thickBot="1" x14ac:dyDescent="0.4">
      <c r="A9" s="1"/>
      <c r="B9" s="7" t="s">
        <v>54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5">
      <c r="A10" s="261" t="s">
        <v>8</v>
      </c>
      <c r="B10" s="261" t="s">
        <v>542</v>
      </c>
      <c r="C10" s="125" t="s">
        <v>306</v>
      </c>
      <c r="D10" s="114" t="s">
        <v>2</v>
      </c>
      <c r="E10" s="125" t="s">
        <v>10</v>
      </c>
      <c r="F10" s="125" t="s">
        <v>11</v>
      </c>
      <c r="G10" s="255" t="s">
        <v>15</v>
      </c>
      <c r="H10" s="255"/>
      <c r="I10" s="255"/>
      <c r="J10" s="255" t="s">
        <v>304</v>
      </c>
      <c r="K10" s="255"/>
      <c r="L10" s="255"/>
      <c r="M10" s="255"/>
      <c r="N10" s="255"/>
      <c r="O10" s="255"/>
      <c r="P10" s="255"/>
      <c r="Q10" s="255"/>
      <c r="R10" s="255"/>
      <c r="S10" s="115" t="s">
        <v>1</v>
      </c>
    </row>
    <row r="11" spans="1:19" x14ac:dyDescent="0.35">
      <c r="A11" s="262"/>
      <c r="B11" s="262"/>
      <c r="C11" s="116" t="s">
        <v>307</v>
      </c>
      <c r="D11" s="117" t="s">
        <v>9</v>
      </c>
      <c r="E11" s="116" t="s">
        <v>1</v>
      </c>
      <c r="F11" s="116" t="s">
        <v>308</v>
      </c>
      <c r="G11" s="126" t="s">
        <v>12</v>
      </c>
      <c r="H11" s="126" t="s">
        <v>13</v>
      </c>
      <c r="I11" s="126" t="s">
        <v>14</v>
      </c>
      <c r="J11" s="126" t="s">
        <v>16</v>
      </c>
      <c r="K11" s="126" t="s">
        <v>17</v>
      </c>
      <c r="L11" s="126" t="s">
        <v>18</v>
      </c>
      <c r="M11" s="126" t="s">
        <v>19</v>
      </c>
      <c r="N11" s="126" t="s">
        <v>20</v>
      </c>
      <c r="O11" s="126" t="s">
        <v>21</v>
      </c>
      <c r="P11" s="126" t="s">
        <v>22</v>
      </c>
      <c r="Q11" s="126" t="s">
        <v>23</v>
      </c>
      <c r="R11" s="126" t="s">
        <v>24</v>
      </c>
      <c r="S11" s="118" t="s">
        <v>310</v>
      </c>
    </row>
    <row r="12" spans="1:19" ht="21.75" thickBot="1" x14ac:dyDescent="0.4">
      <c r="A12" s="263"/>
      <c r="B12" s="263"/>
      <c r="C12" s="119"/>
      <c r="D12" s="120"/>
      <c r="E12" s="121"/>
      <c r="F12" s="119" t="s">
        <v>309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x14ac:dyDescent="0.35">
      <c r="A13" s="19">
        <v>1</v>
      </c>
      <c r="B13" s="49" t="s">
        <v>178</v>
      </c>
      <c r="C13" s="9" t="s">
        <v>180</v>
      </c>
      <c r="D13" s="242">
        <v>1000</v>
      </c>
      <c r="E13" s="211" t="s">
        <v>29</v>
      </c>
      <c r="F13" s="19" t="s">
        <v>57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9" t="s">
        <v>534</v>
      </c>
    </row>
    <row r="14" spans="1:19" x14ac:dyDescent="0.35">
      <c r="A14" s="26"/>
      <c r="B14" s="68" t="s">
        <v>179</v>
      </c>
      <c r="C14" s="5" t="s">
        <v>181</v>
      </c>
      <c r="D14" s="239"/>
      <c r="E14" s="2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26" t="s">
        <v>527</v>
      </c>
    </row>
    <row r="15" spans="1:19" ht="21.75" thickBot="1" x14ac:dyDescent="0.4">
      <c r="A15" s="3"/>
      <c r="B15" s="212"/>
      <c r="C15" s="2"/>
      <c r="D15" s="236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>
        <v>2567</v>
      </c>
    </row>
    <row r="16" spans="1:19" x14ac:dyDescent="0.35">
      <c r="A16" s="14">
        <v>2</v>
      </c>
      <c r="B16" s="69" t="s">
        <v>182</v>
      </c>
      <c r="C16" s="5" t="s">
        <v>185</v>
      </c>
      <c r="D16" s="239">
        <v>30000</v>
      </c>
      <c r="E16" s="26" t="s">
        <v>29</v>
      </c>
      <c r="F16" s="26" t="s">
        <v>57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45" t="s">
        <v>535</v>
      </c>
    </row>
    <row r="17" spans="1:19" x14ac:dyDescent="0.35">
      <c r="A17" s="14"/>
      <c r="B17" s="50" t="s">
        <v>183</v>
      </c>
      <c r="C17" s="5" t="s">
        <v>183</v>
      </c>
      <c r="D17" s="23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45" t="s">
        <v>536</v>
      </c>
    </row>
    <row r="18" spans="1:19" ht="21.75" thickBot="1" x14ac:dyDescent="0.4">
      <c r="A18" s="3"/>
      <c r="B18" s="90" t="s">
        <v>184</v>
      </c>
      <c r="C18" s="2" t="s">
        <v>184</v>
      </c>
      <c r="D18" s="2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51" t="s">
        <v>537</v>
      </c>
    </row>
    <row r="19" spans="1:19" x14ac:dyDescent="0.35">
      <c r="A19" s="14">
        <v>3</v>
      </c>
      <c r="B19" s="10" t="s">
        <v>540</v>
      </c>
      <c r="C19" s="64" t="s">
        <v>266</v>
      </c>
      <c r="D19" s="239">
        <v>140000</v>
      </c>
      <c r="E19" s="19" t="s">
        <v>29</v>
      </c>
      <c r="F19" s="19" t="s">
        <v>57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53" t="s">
        <v>513</v>
      </c>
    </row>
    <row r="20" spans="1:19" x14ac:dyDescent="0.35">
      <c r="A20" s="14"/>
      <c r="B20" s="10" t="s">
        <v>541</v>
      </c>
      <c r="C20" s="64" t="s">
        <v>267</v>
      </c>
      <c r="D20" s="21"/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6">
        <v>2567</v>
      </c>
    </row>
    <row r="21" spans="1:19" x14ac:dyDescent="0.35">
      <c r="A21" s="14"/>
      <c r="B21" s="10"/>
      <c r="C21" s="5" t="s">
        <v>268</v>
      </c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1"/>
    </row>
    <row r="22" spans="1:19" x14ac:dyDescent="0.35">
      <c r="A22" s="26"/>
      <c r="B22" s="10"/>
      <c r="C22" s="5" t="s">
        <v>269</v>
      </c>
      <c r="D22" s="2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1"/>
    </row>
    <row r="23" spans="1:19" ht="21.75" thickBot="1" x14ac:dyDescent="0.4">
      <c r="A23" s="3"/>
      <c r="B23" s="90"/>
      <c r="C23" s="2" t="s">
        <v>270</v>
      </c>
      <c r="D23" s="8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95"/>
    </row>
    <row r="24" spans="1:19" x14ac:dyDescent="0.35">
      <c r="A24" s="17"/>
      <c r="B24" s="13"/>
      <c r="C24" s="13"/>
      <c r="D24" s="2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9" x14ac:dyDescent="0.35">
      <c r="A25" s="25"/>
      <c r="B25" s="8"/>
      <c r="C25" s="8"/>
      <c r="D25" s="2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9" x14ac:dyDescent="0.35">
      <c r="A26" s="25"/>
      <c r="B26" s="8"/>
      <c r="C26" s="8"/>
      <c r="D26" s="2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9" x14ac:dyDescent="0.35">
      <c r="A27" s="25"/>
      <c r="B27" s="8"/>
      <c r="C27" s="8"/>
      <c r="D27" s="2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66">
        <v>85</v>
      </c>
    </row>
    <row r="28" spans="1:19" x14ac:dyDescent="0.35">
      <c r="A28" s="8"/>
      <c r="B28" s="16" t="s">
        <v>215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9"/>
    </row>
    <row r="29" spans="1:19" x14ac:dyDescent="0.35">
      <c r="A29" s="1"/>
      <c r="B29" s="254" t="s">
        <v>216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</row>
    <row r="30" spans="1:19" ht="21.75" thickBot="1" x14ac:dyDescent="0.4">
      <c r="A30" s="1"/>
      <c r="B30" s="7" t="s">
        <v>54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35">
      <c r="A31" s="261" t="s">
        <v>8</v>
      </c>
      <c r="B31" s="261" t="s">
        <v>542</v>
      </c>
      <c r="C31" s="125" t="s">
        <v>306</v>
      </c>
      <c r="D31" s="114" t="s">
        <v>2</v>
      </c>
      <c r="E31" s="125" t="s">
        <v>10</v>
      </c>
      <c r="F31" s="125" t="s">
        <v>11</v>
      </c>
      <c r="G31" s="255" t="s">
        <v>15</v>
      </c>
      <c r="H31" s="255"/>
      <c r="I31" s="255"/>
      <c r="J31" s="255" t="s">
        <v>304</v>
      </c>
      <c r="K31" s="255"/>
      <c r="L31" s="255"/>
      <c r="M31" s="255"/>
      <c r="N31" s="255"/>
      <c r="O31" s="255"/>
      <c r="P31" s="255"/>
      <c r="Q31" s="255"/>
      <c r="R31" s="255"/>
      <c r="S31" s="115" t="s">
        <v>1</v>
      </c>
    </row>
    <row r="32" spans="1:19" x14ac:dyDescent="0.35">
      <c r="A32" s="262"/>
      <c r="B32" s="262"/>
      <c r="C32" s="116" t="s">
        <v>307</v>
      </c>
      <c r="D32" s="117" t="s">
        <v>9</v>
      </c>
      <c r="E32" s="116" t="s">
        <v>1</v>
      </c>
      <c r="F32" s="116" t="s">
        <v>308</v>
      </c>
      <c r="G32" s="126" t="s">
        <v>12</v>
      </c>
      <c r="H32" s="126" t="s">
        <v>13</v>
      </c>
      <c r="I32" s="126" t="s">
        <v>14</v>
      </c>
      <c r="J32" s="126" t="s">
        <v>16</v>
      </c>
      <c r="K32" s="126" t="s">
        <v>17</v>
      </c>
      <c r="L32" s="126" t="s">
        <v>18</v>
      </c>
      <c r="M32" s="126" t="s">
        <v>19</v>
      </c>
      <c r="N32" s="126" t="s">
        <v>20</v>
      </c>
      <c r="O32" s="126" t="s">
        <v>21</v>
      </c>
      <c r="P32" s="126" t="s">
        <v>22</v>
      </c>
      <c r="Q32" s="126" t="s">
        <v>23</v>
      </c>
      <c r="R32" s="126" t="s">
        <v>24</v>
      </c>
      <c r="S32" s="118" t="s">
        <v>310</v>
      </c>
    </row>
    <row r="33" spans="1:19" ht="21.75" thickBot="1" x14ac:dyDescent="0.4">
      <c r="A33" s="263"/>
      <c r="B33" s="263"/>
      <c r="C33" s="119"/>
      <c r="D33" s="120"/>
      <c r="E33" s="121"/>
      <c r="F33" s="119" t="s">
        <v>309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2"/>
    </row>
    <row r="34" spans="1:19" x14ac:dyDescent="0.35">
      <c r="A34" s="19">
        <v>4</v>
      </c>
      <c r="B34" s="97" t="s">
        <v>163</v>
      </c>
      <c r="C34" s="95" t="s">
        <v>504</v>
      </c>
      <c r="D34" s="242">
        <v>150000</v>
      </c>
      <c r="E34" s="19" t="s">
        <v>29</v>
      </c>
      <c r="F34" s="19" t="s">
        <v>57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53" t="s">
        <v>515</v>
      </c>
    </row>
    <row r="35" spans="1:19" x14ac:dyDescent="0.35">
      <c r="A35" s="26"/>
      <c r="B35" s="98" t="s">
        <v>187</v>
      </c>
      <c r="C35" s="95" t="s">
        <v>505</v>
      </c>
      <c r="D35" s="21"/>
      <c r="E35" s="2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6" t="s">
        <v>530</v>
      </c>
    </row>
    <row r="36" spans="1:19" x14ac:dyDescent="0.35">
      <c r="A36" s="26"/>
      <c r="B36" s="98" t="s">
        <v>186</v>
      </c>
      <c r="C36" s="96" t="s">
        <v>506</v>
      </c>
      <c r="D36" s="2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26">
        <v>2567</v>
      </c>
    </row>
    <row r="37" spans="1:19" x14ac:dyDescent="0.35">
      <c r="A37" s="26"/>
      <c r="B37" s="68" t="s">
        <v>188</v>
      </c>
      <c r="C37" s="5" t="s">
        <v>507</v>
      </c>
      <c r="D37" s="21"/>
      <c r="E37" s="26"/>
      <c r="F37" s="2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1"/>
    </row>
    <row r="38" spans="1:19" ht="21.75" thickBot="1" x14ac:dyDescent="0.4">
      <c r="A38" s="3"/>
      <c r="B38" s="213" t="s">
        <v>189</v>
      </c>
      <c r="C38" s="2"/>
      <c r="D38" s="8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95"/>
    </row>
    <row r="39" spans="1:19" x14ac:dyDescent="0.35">
      <c r="A39" s="26">
        <v>5</v>
      </c>
      <c r="B39" s="50" t="s">
        <v>298</v>
      </c>
      <c r="C39" s="5" t="s">
        <v>271</v>
      </c>
      <c r="D39" s="239">
        <v>5000</v>
      </c>
      <c r="E39" s="19" t="s">
        <v>29</v>
      </c>
      <c r="F39" s="19" t="s">
        <v>57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09" t="s">
        <v>527</v>
      </c>
    </row>
    <row r="40" spans="1:19" x14ac:dyDescent="0.35">
      <c r="A40" s="26"/>
      <c r="B40" s="71" t="s">
        <v>299</v>
      </c>
      <c r="C40" s="70" t="s">
        <v>272</v>
      </c>
      <c r="D40" s="21"/>
      <c r="E40" s="26"/>
      <c r="F40" s="2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26">
        <v>2567</v>
      </c>
    </row>
    <row r="41" spans="1:19" ht="21.75" thickBot="1" x14ac:dyDescent="0.4">
      <c r="A41" s="3"/>
      <c r="B41" s="214"/>
      <c r="C41" s="215" t="s">
        <v>273</v>
      </c>
      <c r="D41" s="88"/>
      <c r="E41" s="3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95"/>
    </row>
    <row r="42" spans="1:19" x14ac:dyDescent="0.35">
      <c r="A42" s="26">
        <v>6</v>
      </c>
      <c r="B42" s="69" t="s">
        <v>300</v>
      </c>
      <c r="C42" s="5" t="s">
        <v>190</v>
      </c>
      <c r="D42" s="21">
        <v>120000</v>
      </c>
      <c r="E42" s="19" t="s">
        <v>29</v>
      </c>
      <c r="F42" s="19" t="s">
        <v>57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09" t="s">
        <v>514</v>
      </c>
    </row>
    <row r="43" spans="1:19" ht="21.75" thickBot="1" x14ac:dyDescent="0.4">
      <c r="A43" s="3"/>
      <c r="B43" s="213" t="s">
        <v>301</v>
      </c>
      <c r="C43" s="2"/>
      <c r="D43" s="8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95"/>
    </row>
    <row r="44" spans="1:19" x14ac:dyDescent="0.35">
      <c r="A44" s="19">
        <v>7</v>
      </c>
      <c r="B44" s="50" t="s">
        <v>192</v>
      </c>
      <c r="C44" s="9" t="s">
        <v>193</v>
      </c>
      <c r="D44" s="20">
        <v>20000</v>
      </c>
      <c r="E44" s="19" t="s">
        <v>126</v>
      </c>
      <c r="F44" s="19" t="s">
        <v>57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26" t="s">
        <v>533</v>
      </c>
    </row>
    <row r="45" spans="1:19" x14ac:dyDescent="0.35">
      <c r="A45" s="26"/>
      <c r="B45" s="72" t="s">
        <v>191</v>
      </c>
      <c r="C45" s="5" t="s">
        <v>194</v>
      </c>
      <c r="D45" s="21"/>
      <c r="E45" s="26" t="s">
        <v>29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26" t="s">
        <v>513</v>
      </c>
    </row>
    <row r="46" spans="1:19" ht="21.75" thickBot="1" x14ac:dyDescent="0.4">
      <c r="A46" s="3"/>
      <c r="B46" s="90"/>
      <c r="C46" s="2"/>
      <c r="D46" s="8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>
        <v>2567</v>
      </c>
    </row>
    <row r="47" spans="1:19" x14ac:dyDescent="0.35">
      <c r="A47" s="25"/>
      <c r="B47" s="8"/>
      <c r="C47" s="8"/>
      <c r="D47" s="2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29"/>
    </row>
    <row r="48" spans="1:19" x14ac:dyDescent="0.35">
      <c r="A48" s="25"/>
      <c r="B48" s="8"/>
      <c r="C48" s="8"/>
      <c r="D48" s="24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91"/>
      <c r="S48" s="166">
        <v>86</v>
      </c>
    </row>
    <row r="49" spans="1:19" x14ac:dyDescent="0.35">
      <c r="A49" s="1"/>
      <c r="B49" s="254" t="s">
        <v>217</v>
      </c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</row>
    <row r="50" spans="1:19" x14ac:dyDescent="0.35">
      <c r="A50" s="1"/>
      <c r="B50" s="94" t="s">
        <v>218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</row>
    <row r="51" spans="1:19" ht="21.75" thickBot="1" x14ac:dyDescent="0.4">
      <c r="A51" s="1"/>
      <c r="B51" s="7" t="s">
        <v>54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9" x14ac:dyDescent="0.35">
      <c r="A52" s="261" t="s">
        <v>8</v>
      </c>
      <c r="B52" s="261" t="s">
        <v>542</v>
      </c>
      <c r="C52" s="125" t="s">
        <v>306</v>
      </c>
      <c r="D52" s="114" t="s">
        <v>2</v>
      </c>
      <c r="E52" s="125" t="s">
        <v>10</v>
      </c>
      <c r="F52" s="125" t="s">
        <v>11</v>
      </c>
      <c r="G52" s="255" t="s">
        <v>15</v>
      </c>
      <c r="H52" s="255"/>
      <c r="I52" s="255"/>
      <c r="J52" s="255" t="s">
        <v>304</v>
      </c>
      <c r="K52" s="255"/>
      <c r="L52" s="255"/>
      <c r="M52" s="255"/>
      <c r="N52" s="255"/>
      <c r="O52" s="255"/>
      <c r="P52" s="255"/>
      <c r="Q52" s="255"/>
      <c r="R52" s="255"/>
      <c r="S52" s="115" t="s">
        <v>1</v>
      </c>
    </row>
    <row r="53" spans="1:19" x14ac:dyDescent="0.35">
      <c r="A53" s="262"/>
      <c r="B53" s="262"/>
      <c r="C53" s="116" t="s">
        <v>307</v>
      </c>
      <c r="D53" s="117" t="s">
        <v>9</v>
      </c>
      <c r="E53" s="116" t="s">
        <v>1</v>
      </c>
      <c r="F53" s="116" t="s">
        <v>308</v>
      </c>
      <c r="G53" s="177" t="s">
        <v>12</v>
      </c>
      <c r="H53" s="177" t="s">
        <v>13</v>
      </c>
      <c r="I53" s="177" t="s">
        <v>14</v>
      </c>
      <c r="J53" s="177" t="s">
        <v>16</v>
      </c>
      <c r="K53" s="177" t="s">
        <v>17</v>
      </c>
      <c r="L53" s="177" t="s">
        <v>18</v>
      </c>
      <c r="M53" s="177" t="s">
        <v>19</v>
      </c>
      <c r="N53" s="177" t="s">
        <v>20</v>
      </c>
      <c r="O53" s="177" t="s">
        <v>21</v>
      </c>
      <c r="P53" s="177" t="s">
        <v>22</v>
      </c>
      <c r="Q53" s="177" t="s">
        <v>23</v>
      </c>
      <c r="R53" s="177" t="s">
        <v>24</v>
      </c>
      <c r="S53" s="118" t="s">
        <v>310</v>
      </c>
    </row>
    <row r="54" spans="1:19" ht="21.75" thickBot="1" x14ac:dyDescent="0.4">
      <c r="A54" s="263"/>
      <c r="B54" s="263"/>
      <c r="C54" s="119"/>
      <c r="D54" s="120"/>
      <c r="E54" s="121"/>
      <c r="F54" s="119" t="s">
        <v>309</v>
      </c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2"/>
    </row>
    <row r="55" spans="1:19" x14ac:dyDescent="0.35">
      <c r="A55" s="26">
        <v>8</v>
      </c>
      <c r="B55" s="75" t="s">
        <v>195</v>
      </c>
      <c r="C55" s="73" t="s">
        <v>201</v>
      </c>
      <c r="D55" s="239">
        <v>30000</v>
      </c>
      <c r="E55" s="110" t="s">
        <v>207</v>
      </c>
      <c r="F55" s="26" t="s">
        <v>211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09" t="s">
        <v>529</v>
      </c>
    </row>
    <row r="56" spans="1:19" x14ac:dyDescent="0.35">
      <c r="A56" s="26"/>
      <c r="B56" s="76" t="s">
        <v>196</v>
      </c>
      <c r="C56" s="74" t="s">
        <v>202</v>
      </c>
      <c r="D56" s="21"/>
      <c r="E56" s="111" t="s">
        <v>208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26">
        <v>2566</v>
      </c>
    </row>
    <row r="57" spans="1:19" x14ac:dyDescent="0.35">
      <c r="A57" s="26"/>
      <c r="B57" s="10" t="s">
        <v>197</v>
      </c>
      <c r="C57" s="10" t="s">
        <v>203</v>
      </c>
      <c r="D57" s="21"/>
      <c r="E57" s="111" t="s">
        <v>209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1"/>
    </row>
    <row r="58" spans="1:19" x14ac:dyDescent="0.35">
      <c r="A58" s="26"/>
      <c r="B58" s="10" t="s">
        <v>198</v>
      </c>
      <c r="C58" s="10" t="s">
        <v>204</v>
      </c>
      <c r="D58" s="21"/>
      <c r="E58" s="111" t="s">
        <v>274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31"/>
    </row>
    <row r="59" spans="1:19" x14ac:dyDescent="0.35">
      <c r="A59" s="26"/>
      <c r="B59" s="10" t="s">
        <v>199</v>
      </c>
      <c r="C59" s="10" t="s">
        <v>205</v>
      </c>
      <c r="D59" s="21"/>
      <c r="E59" s="111" t="s">
        <v>3</v>
      </c>
      <c r="F59" s="2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31"/>
    </row>
    <row r="60" spans="1:19" x14ac:dyDescent="0.35">
      <c r="A60" s="26"/>
      <c r="B60" s="10" t="s">
        <v>200</v>
      </c>
      <c r="C60" s="10" t="s">
        <v>206</v>
      </c>
      <c r="D60" s="21"/>
      <c r="E60" s="112" t="s">
        <v>210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31"/>
    </row>
    <row r="61" spans="1:19" ht="21.75" thickBot="1" x14ac:dyDescent="0.4">
      <c r="A61" s="26"/>
      <c r="B61" s="10"/>
      <c r="C61" s="5"/>
      <c r="D61" s="21"/>
      <c r="E61" s="112" t="s">
        <v>4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31"/>
    </row>
    <row r="62" spans="1:19" ht="21.75" thickBot="1" x14ac:dyDescent="0.4">
      <c r="A62" s="78"/>
      <c r="B62" s="79" t="s">
        <v>5</v>
      </c>
      <c r="C62" s="78" t="s">
        <v>508</v>
      </c>
      <c r="D62" s="89">
        <f>D55+D44+D42+D39+D34+D19+D16+D13</f>
        <v>496000</v>
      </c>
      <c r="E62" s="79" t="s">
        <v>508</v>
      </c>
      <c r="F62" s="79" t="s">
        <v>508</v>
      </c>
      <c r="G62" s="79" t="s">
        <v>508</v>
      </c>
      <c r="H62" s="79" t="s">
        <v>508</v>
      </c>
      <c r="I62" s="79" t="s">
        <v>508</v>
      </c>
      <c r="J62" s="79" t="s">
        <v>508</v>
      </c>
      <c r="K62" s="79" t="s">
        <v>508</v>
      </c>
      <c r="L62" s="79" t="s">
        <v>508</v>
      </c>
      <c r="M62" s="79" t="s">
        <v>508</v>
      </c>
      <c r="N62" s="79" t="s">
        <v>508</v>
      </c>
      <c r="O62" s="79" t="s">
        <v>508</v>
      </c>
      <c r="P62" s="79" t="s">
        <v>508</v>
      </c>
      <c r="Q62" s="79" t="s">
        <v>508</v>
      </c>
      <c r="R62" s="79" t="s">
        <v>508</v>
      </c>
      <c r="S62" s="79" t="s">
        <v>508</v>
      </c>
    </row>
    <row r="63" spans="1:19" x14ac:dyDescent="0.35">
      <c r="A63" s="25"/>
      <c r="B63" s="8"/>
      <c r="C63" s="8"/>
      <c r="D63" s="24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9" x14ac:dyDescent="0.35">
      <c r="A64" s="25"/>
      <c r="B64" s="8"/>
      <c r="C64" s="8"/>
      <c r="D64" s="24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9" x14ac:dyDescent="0.35">
      <c r="A65" s="25"/>
      <c r="B65" s="8"/>
      <c r="C65" s="8"/>
      <c r="D65" s="24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1"/>
    </row>
    <row r="66" spans="1:19" x14ac:dyDescent="0.35">
      <c r="A66" s="25"/>
      <c r="B66" s="8"/>
      <c r="C66" s="8"/>
      <c r="D66" s="24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1"/>
    </row>
    <row r="67" spans="1:19" x14ac:dyDescent="0.35">
      <c r="A67" s="25"/>
      <c r="B67" s="8"/>
      <c r="C67" s="8"/>
      <c r="D67" s="2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1"/>
    </row>
    <row r="68" spans="1:19" x14ac:dyDescent="0.35">
      <c r="A68" s="25"/>
      <c r="B68" s="8"/>
      <c r="C68" s="8"/>
      <c r="D68" s="24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91"/>
    </row>
    <row r="69" spans="1:19" x14ac:dyDescent="0.35">
      <c r="A69" s="25"/>
      <c r="B69" s="8"/>
      <c r="C69" s="8"/>
      <c r="D69" s="24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91"/>
    </row>
    <row r="70" spans="1:19" x14ac:dyDescent="0.35">
      <c r="A70" s="25"/>
      <c r="B70" s="8"/>
      <c r="C70" s="8"/>
      <c r="D70" s="24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91"/>
      <c r="S70" s="166">
        <v>87</v>
      </c>
    </row>
    <row r="71" spans="1:19" x14ac:dyDescent="0.35">
      <c r="A71" s="1"/>
      <c r="B71" s="254" t="s">
        <v>219</v>
      </c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</row>
    <row r="72" spans="1:19" ht="21.75" thickBot="1" x14ac:dyDescent="0.4">
      <c r="A72" s="1"/>
      <c r="B72" s="7" t="s">
        <v>32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9" x14ac:dyDescent="0.35">
      <c r="A73" s="261" t="s">
        <v>8</v>
      </c>
      <c r="B73" s="261" t="s">
        <v>542</v>
      </c>
      <c r="C73" s="125" t="s">
        <v>306</v>
      </c>
      <c r="D73" s="114" t="s">
        <v>2</v>
      </c>
      <c r="E73" s="125" t="s">
        <v>10</v>
      </c>
      <c r="F73" s="125" t="s">
        <v>11</v>
      </c>
      <c r="G73" s="255" t="s">
        <v>15</v>
      </c>
      <c r="H73" s="255"/>
      <c r="I73" s="255"/>
      <c r="J73" s="255" t="s">
        <v>304</v>
      </c>
      <c r="K73" s="255"/>
      <c r="L73" s="255"/>
      <c r="M73" s="255"/>
      <c r="N73" s="255"/>
      <c r="O73" s="255"/>
      <c r="P73" s="255"/>
      <c r="Q73" s="255"/>
      <c r="R73" s="255"/>
      <c r="S73" s="115" t="s">
        <v>1</v>
      </c>
    </row>
    <row r="74" spans="1:19" x14ac:dyDescent="0.35">
      <c r="A74" s="262"/>
      <c r="B74" s="262"/>
      <c r="C74" s="116" t="s">
        <v>307</v>
      </c>
      <c r="D74" s="117" t="s">
        <v>9</v>
      </c>
      <c r="E74" s="116" t="s">
        <v>1</v>
      </c>
      <c r="F74" s="116" t="s">
        <v>308</v>
      </c>
      <c r="G74" s="126" t="s">
        <v>12</v>
      </c>
      <c r="H74" s="126" t="s">
        <v>13</v>
      </c>
      <c r="I74" s="126" t="s">
        <v>14</v>
      </c>
      <c r="J74" s="126" t="s">
        <v>16</v>
      </c>
      <c r="K74" s="126" t="s">
        <v>17</v>
      </c>
      <c r="L74" s="126" t="s">
        <v>18</v>
      </c>
      <c r="M74" s="126" t="s">
        <v>19</v>
      </c>
      <c r="N74" s="126" t="s">
        <v>20</v>
      </c>
      <c r="O74" s="126" t="s">
        <v>21</v>
      </c>
      <c r="P74" s="126" t="s">
        <v>22</v>
      </c>
      <c r="Q74" s="126" t="s">
        <v>23</v>
      </c>
      <c r="R74" s="126" t="s">
        <v>24</v>
      </c>
      <c r="S74" s="118" t="s">
        <v>310</v>
      </c>
    </row>
    <row r="75" spans="1:19" ht="21.75" thickBot="1" x14ac:dyDescent="0.4">
      <c r="A75" s="263"/>
      <c r="B75" s="263"/>
      <c r="C75" s="119"/>
      <c r="D75" s="120"/>
      <c r="E75" s="121"/>
      <c r="F75" s="119" t="s">
        <v>309</v>
      </c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2"/>
    </row>
    <row r="76" spans="1:19" x14ac:dyDescent="0.35">
      <c r="A76" s="26">
        <v>1</v>
      </c>
      <c r="B76" s="38" t="s">
        <v>212</v>
      </c>
      <c r="C76" s="37" t="s">
        <v>83</v>
      </c>
      <c r="D76" s="239">
        <v>50000</v>
      </c>
      <c r="E76" s="37" t="s">
        <v>85</v>
      </c>
      <c r="F76" s="8" t="s">
        <v>34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249" t="s">
        <v>517</v>
      </c>
    </row>
    <row r="77" spans="1:19" x14ac:dyDescent="0.35">
      <c r="A77" s="26"/>
      <c r="B77" s="39" t="s">
        <v>213</v>
      </c>
      <c r="C77" s="37" t="s">
        <v>84</v>
      </c>
      <c r="D77" s="21"/>
      <c r="E77" s="26"/>
      <c r="F77" s="2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250">
        <v>2567</v>
      </c>
    </row>
    <row r="78" spans="1:19" x14ac:dyDescent="0.35">
      <c r="A78" s="26"/>
      <c r="B78" s="39"/>
      <c r="C78" s="37" t="s">
        <v>81</v>
      </c>
      <c r="D78" s="2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31"/>
    </row>
    <row r="79" spans="1:19" ht="21.75" thickBot="1" x14ac:dyDescent="0.4">
      <c r="A79" s="26"/>
      <c r="B79" s="10"/>
      <c r="C79" s="5"/>
      <c r="D79" s="2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31"/>
    </row>
    <row r="80" spans="1:19" ht="21.75" thickBot="1" x14ac:dyDescent="0.4">
      <c r="A80" s="79"/>
      <c r="B80" s="79" t="s">
        <v>5</v>
      </c>
      <c r="C80" s="79" t="s">
        <v>508</v>
      </c>
      <c r="D80" s="81">
        <f>D76</f>
        <v>50000</v>
      </c>
      <c r="E80" s="79" t="s">
        <v>508</v>
      </c>
      <c r="F80" s="79" t="s">
        <v>508</v>
      </c>
      <c r="G80" s="79" t="s">
        <v>508</v>
      </c>
      <c r="H80" s="79" t="s">
        <v>508</v>
      </c>
      <c r="I80" s="79" t="s">
        <v>508</v>
      </c>
      <c r="J80" s="79" t="s">
        <v>508</v>
      </c>
      <c r="K80" s="79" t="s">
        <v>508</v>
      </c>
      <c r="L80" s="79" t="s">
        <v>508</v>
      </c>
      <c r="M80" s="79" t="s">
        <v>508</v>
      </c>
      <c r="N80" s="79" t="s">
        <v>508</v>
      </c>
      <c r="O80" s="79" t="s">
        <v>508</v>
      </c>
      <c r="P80" s="79" t="s">
        <v>508</v>
      </c>
      <c r="Q80" s="79" t="s">
        <v>508</v>
      </c>
      <c r="R80" s="79" t="s">
        <v>508</v>
      </c>
      <c r="S80" s="79" t="s">
        <v>508</v>
      </c>
    </row>
    <row r="81" spans="1:19" x14ac:dyDescent="0.35">
      <c r="A81" s="25"/>
      <c r="B81" s="8"/>
      <c r="C81" s="77" t="s">
        <v>25</v>
      </c>
      <c r="D81" s="24"/>
      <c r="E81" s="25"/>
      <c r="F81" s="25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9" x14ac:dyDescent="0.35">
      <c r="A82" s="25"/>
      <c r="B82" s="8"/>
      <c r="C82" s="8"/>
      <c r="D82" s="2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9" x14ac:dyDescent="0.35">
      <c r="A83" s="25"/>
      <c r="B83" s="8"/>
      <c r="C83" s="77" t="s">
        <v>25</v>
      </c>
      <c r="D83" s="24"/>
      <c r="E83" s="25"/>
      <c r="F83" s="25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9" x14ac:dyDescent="0.35">
      <c r="A84" s="25"/>
      <c r="B84" s="8"/>
      <c r="C84" s="77"/>
      <c r="D84" s="24"/>
      <c r="E84" s="25"/>
      <c r="F84" s="25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9" x14ac:dyDescent="0.35">
      <c r="A85" s="25"/>
      <c r="B85" s="8"/>
      <c r="C85" s="77"/>
      <c r="D85" s="24"/>
      <c r="E85" s="25"/>
      <c r="F85" s="25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9" x14ac:dyDescent="0.35">
      <c r="A86" s="25"/>
      <c r="B86" s="8"/>
      <c r="C86" s="77" t="s">
        <v>25</v>
      </c>
      <c r="D86" s="24"/>
      <c r="E86" s="25"/>
      <c r="F86" s="25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9" x14ac:dyDescent="0.35">
      <c r="A87" s="25"/>
      <c r="B87" s="8"/>
      <c r="C87" s="77"/>
      <c r="D87" s="24"/>
      <c r="E87" s="25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 t="s">
        <v>25</v>
      </c>
      <c r="R87" s="8"/>
    </row>
    <row r="88" spans="1:19" x14ac:dyDescent="0.35">
      <c r="A88" s="25"/>
      <c r="B88" s="8"/>
      <c r="C88" s="8"/>
      <c r="D88" s="24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9" x14ac:dyDescent="0.35">
      <c r="A89" s="25"/>
      <c r="B89" s="8"/>
      <c r="C89" s="8"/>
      <c r="D89" s="24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9" x14ac:dyDescent="0.35">
      <c r="A90" s="25"/>
      <c r="B90" s="8"/>
      <c r="C90" s="8"/>
      <c r="D90" s="24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9" x14ac:dyDescent="0.35">
      <c r="A91" s="25"/>
      <c r="B91" s="8"/>
      <c r="C91" s="8"/>
      <c r="D91" s="24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166"/>
    </row>
    <row r="92" spans="1:19" x14ac:dyDescent="0.35">
      <c r="A92" s="25"/>
      <c r="B92" s="8"/>
      <c r="C92" s="8"/>
      <c r="D92" s="24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S92" s="166">
        <v>88</v>
      </c>
    </row>
  </sheetData>
  <mergeCells count="24">
    <mergeCell ref="A73:A75"/>
    <mergeCell ref="B73:B75"/>
    <mergeCell ref="A10:A12"/>
    <mergeCell ref="B10:B12"/>
    <mergeCell ref="A31:A33"/>
    <mergeCell ref="B31:B33"/>
    <mergeCell ref="A52:A54"/>
    <mergeCell ref="B52:B54"/>
    <mergeCell ref="N1:S1"/>
    <mergeCell ref="B29:R29"/>
    <mergeCell ref="B71:R71"/>
    <mergeCell ref="G73:I73"/>
    <mergeCell ref="J73:R73"/>
    <mergeCell ref="G31:I31"/>
    <mergeCell ref="J31:R31"/>
    <mergeCell ref="B49:R49"/>
    <mergeCell ref="G52:I52"/>
    <mergeCell ref="J52:R52"/>
    <mergeCell ref="G10:I10"/>
    <mergeCell ref="J10:R10"/>
    <mergeCell ref="A2:R2"/>
    <mergeCell ref="A3:R3"/>
    <mergeCell ref="A4:R4"/>
    <mergeCell ref="B8:R8"/>
  </mergeCells>
  <pageMargins left="0.11811023622047245" right="0.11811023622047245" top="0.39370078740157483" bottom="0.35433070866141736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  <vt:lpstr>'ยุทธศาสตร์ที่ 1'!Print_Titles</vt:lpstr>
      <vt:lpstr>'ยุทธศาสตร์ที่ 3'!Print_Titles</vt:lpstr>
      <vt:lpstr>'ยุทธศาสตร์ที่ 4'!Print_Titles</vt:lpstr>
      <vt:lpstr>'ยุทธศาสตร์ที่ 5'!Print_Titles</vt:lpstr>
      <vt:lpstr>'ยุทธศาสตร์ที่ 6'!Print_Titles</vt:lpstr>
      <vt:lpstr>'ยุทธศาสตร์ที่ 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2023-10-12T05:45:02Z</cp:lastPrinted>
  <dcterms:created xsi:type="dcterms:W3CDTF">2022-09-08T04:05:03Z</dcterms:created>
  <dcterms:modified xsi:type="dcterms:W3CDTF">2023-10-12T05:47:01Z</dcterms:modified>
</cp:coreProperties>
</file>