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440" activeTab="6"/>
  </bookViews>
  <sheets>
    <sheet name="ย.1" sheetId="1" r:id="rId1"/>
    <sheet name="ย.1(ค้างจ่ายปี 63)" sheetId="10" r:id="rId2"/>
    <sheet name="ย.1(ค้างจ่าย 64)" sheetId="9" r:id="rId3"/>
    <sheet name="ย.1จ่ายขาดเงินสะสม" sheetId="8" r:id="rId4"/>
    <sheet name="ย.2" sheetId="2" r:id="rId5"/>
    <sheet name="ย.3" sheetId="3" r:id="rId6"/>
    <sheet name="ย.4" sheetId="5" r:id="rId7"/>
    <sheet name="ย.5" sheetId="6" r:id="rId8"/>
    <sheet name="ย.6" sheetId="4" r:id="rId9"/>
    <sheet name="ย.7" sheetId="7" r:id="rId10"/>
  </sheets>
  <definedNames>
    <definedName name="_xlnm.Print_Titles" localSheetId="0">ย.1!$1:$5</definedName>
    <definedName name="_xlnm.Print_Titles" localSheetId="5">ย.3!$1:$2</definedName>
    <definedName name="_xlnm.Print_Titles" localSheetId="6">ย.4!$1:$2</definedName>
    <definedName name="_xlnm.Print_Titles" localSheetId="7">ย.5!$1:$2</definedName>
    <definedName name="_xlnm.Print_Titles" localSheetId="8">ย.6!$1:$2</definedName>
    <definedName name="_xlnm.Print_Titles" localSheetId="9">ย.7!$1:$2</definedName>
  </definedNames>
  <calcPr calcId="144525"/>
</workbook>
</file>

<file path=xl/calcChain.xml><?xml version="1.0" encoding="utf-8"?>
<calcChain xmlns="http://schemas.openxmlformats.org/spreadsheetml/2006/main">
  <c r="C23" i="1" l="1"/>
  <c r="D92" i="5" l="1"/>
  <c r="D117" i="5"/>
  <c r="D46" i="7" l="1"/>
  <c r="D93" i="4" l="1"/>
  <c r="D92" i="4"/>
  <c r="D67" i="4"/>
  <c r="D304" i="3" l="1"/>
  <c r="D303" i="3"/>
  <c r="D17" i="3"/>
  <c r="D11" i="3"/>
  <c r="D37" i="6"/>
  <c r="D14" i="6"/>
  <c r="C22" i="2" l="1"/>
  <c r="D25" i="9" l="1"/>
  <c r="C46" i="7"/>
  <c r="D57" i="7"/>
  <c r="D58" i="7" s="1"/>
  <c r="C57" i="7"/>
  <c r="C58" i="7" s="1"/>
  <c r="C37" i="6"/>
  <c r="D36" i="6"/>
  <c r="C36" i="6"/>
  <c r="C14" i="6" l="1"/>
  <c r="C92" i="5"/>
  <c r="C117" i="5"/>
  <c r="D18" i="5"/>
  <c r="C18" i="5"/>
  <c r="C304" i="3"/>
  <c r="C303" i="3"/>
  <c r="C21" i="2"/>
  <c r="C92" i="4"/>
  <c r="C67" i="4"/>
  <c r="C93" i="4" l="1"/>
  <c r="C118" i="5"/>
  <c r="D118" i="5"/>
  <c r="C19" i="8"/>
  <c r="C13" i="10"/>
  <c r="D13" i="10"/>
  <c r="C25" i="9"/>
</calcChain>
</file>

<file path=xl/sharedStrings.xml><?xml version="1.0" encoding="utf-8"?>
<sst xmlns="http://schemas.openxmlformats.org/spreadsheetml/2006/main" count="2338" uniqueCount="378">
  <si>
    <t>รายงานติดตามผลการดำเนินงานโครงการพัฒนาท้องถิ่น ประจำปีงบประมาณ พ.ศ. 2565</t>
  </si>
  <si>
    <t>ยุทธศาสตร์ที่ 1  ยุทธศาสตร์การพัฒนาด้านโครงสร้างพื้นฐาน สาธารณูปโภคและสาธารณูประการ</t>
  </si>
  <si>
    <t>ลำดับ</t>
  </si>
  <si>
    <t>ที่</t>
  </si>
  <si>
    <t>(บาท)</t>
  </si>
  <si>
    <t>งบประมาณตั้งไว้</t>
  </si>
  <si>
    <t>งบประมาณ</t>
  </si>
  <si>
    <t>เบิกจ่ายจริง</t>
  </si>
  <si>
    <t>หน่วยการ</t>
  </si>
  <si>
    <t>ดำเนินงาน</t>
  </si>
  <si>
    <t>ไตรมาสที่ 1</t>
  </si>
  <si>
    <t>ไตรมาสที่ 2</t>
  </si>
  <si>
    <t>ไตรมาสที่ 3</t>
  </si>
  <si>
    <t>ไตรมาสที่ 4</t>
  </si>
  <si>
    <t>ผลการ</t>
  </si>
  <si>
    <t>ดำเนินการ</t>
  </si>
  <si>
    <t>หมายเหตุ</t>
  </si>
  <si>
    <t>โครงการ / กิจกรรม</t>
  </si>
  <si>
    <t>ต.ค.64</t>
  </si>
  <si>
    <t>ธ.ค.64</t>
  </si>
  <si>
    <t>พ.ย.64</t>
  </si>
  <si>
    <t>ม.ค.65</t>
  </si>
  <si>
    <t>ก.พ.65</t>
  </si>
  <si>
    <t>มี.ค.65</t>
  </si>
  <si>
    <t>เม.ย.65</t>
  </si>
  <si>
    <t>พ.ค.65</t>
  </si>
  <si>
    <t>มิ.ย.65</t>
  </si>
  <si>
    <t>ส.ค.65</t>
  </si>
  <si>
    <t>ก.ย.65</t>
  </si>
  <si>
    <t>ก.ค.65</t>
  </si>
  <si>
    <t xml:space="preserve"> </t>
  </si>
  <si>
    <t>ยุทธศาสตร์ที่ 3  ยุทธศาสตร์การพัฒนาด้านบริหารและจัดบริการด้านสาธารณสุข</t>
  </si>
  <si>
    <t>ยุทธศาสตร์ที่ 6  ยุทธศาสตร์การพัฒนาด้านคุณภาพชีวิตศักยภาพคนและความเข้มแข็งของชุมชน</t>
  </si>
  <si>
    <t>ยุทธศาสตร์ที่ 4  ยุทธศาสตร์การพัฒนาระบบการศึกษาและส่งเสริมศิลปวัฒนธรรมท้องถิ่น</t>
  </si>
  <si>
    <t>ยุทธศาสตร์ที่ 2  ยุทธศาสตร์การพัฒนาด้านระบบการจัดการทรัพยากรธรรมชาติและสิ่งแวดล้อม</t>
  </si>
  <si>
    <t>ยุทธศาสตร์ที่ 5  ยุทธศาสตร์การพัฒนาด้านเสริมสร้างความเข้มแข็งของระบบเศรษฐกิจชุมชนตามปรัชญาเศรษฐกิจพอเพียง</t>
  </si>
  <si>
    <t>ยุทธศาสตร์ที่ 7  ยุทธศาสตร์การพัฒนาประสิทธิภาพการเมือง การบริหารและพัฒนาบุคลากรท้องถิ่น</t>
  </si>
  <si>
    <t>-</t>
  </si>
  <si>
    <t>กองช่าง</t>
  </si>
  <si>
    <t>(งบเทศบาล)</t>
  </si>
  <si>
    <t>โครงการก่อสร้างถนนคอนกรีต</t>
  </si>
  <si>
    <t>เสริมเหล็กพร้อมรางระบายน้ำ ซอย</t>
  </si>
  <si>
    <t>บ้านสิงห์ ซอย 2 เชื่อมต่อถนนเลียบ</t>
  </si>
  <si>
    <t>คลองชลประทาน 12 ซ้าย หมู่ที่ 5</t>
  </si>
  <si>
    <t>ยังไม่ได้</t>
  </si>
  <si>
    <t>กันเงิน</t>
  </si>
  <si>
    <t>P</t>
  </si>
  <si>
    <t>รอผลทดสอบ</t>
  </si>
  <si>
    <t>คุณสมบัติลูกปูน</t>
  </si>
  <si>
    <t>(คอนกรีต)</t>
  </si>
  <si>
    <t xml:space="preserve">เสริมเหล็กพร้อมรางระบายน้ำ </t>
  </si>
  <si>
    <t>ซอยทับเณร หมู่ที่ 2</t>
  </si>
  <si>
    <t>อยู่ระหว่าง</t>
  </si>
  <si>
    <t>ก่อสร้าง</t>
  </si>
  <si>
    <t>ดำเนินการแล้ว</t>
  </si>
  <si>
    <t>(รายจ่ายค้างจ่าย ปี ๖3)</t>
  </si>
  <si>
    <t>ช่วงจุดตัดถนนสาย 3526 ถึง</t>
  </si>
  <si>
    <t>ซอยสาลี หมู่ที่ 4</t>
  </si>
  <si>
    <t>แก้ไขเปลี่ยนแปลงโครงการ</t>
  </si>
  <si>
    <t>(รายจ่ายค้างจ่าย ปี ๖4)</t>
  </si>
  <si>
    <t>โครงการก่อสร้างถนนผิวจราจร</t>
  </si>
  <si>
    <t>หินคลุกบริเวณคลองสระวัดร้างถึง</t>
  </si>
  <si>
    <t xml:space="preserve">แยกทางเข้าบ้านนางลัดดา หมู่ที่ </t>
  </si>
  <si>
    <t xml:space="preserve">2 ตำบลบ้านสิงห์ </t>
  </si>
  <si>
    <t>หมู่ที่ 2 ตำบลบ้านสิงห์</t>
  </si>
  <si>
    <t>โครงการวางท่อระบายน้ำพร้อม</t>
  </si>
  <si>
    <t>ซ่อมผิวจราจรถนนช่วงหน้าบ้าน</t>
  </si>
  <si>
    <t>นางวงศ์เดือน วงษ์อุทัยนันท์</t>
  </si>
  <si>
    <t xml:space="preserve">เสริมเหล็กพร้อมปรับปรุงบ่อพัก </t>
  </si>
  <si>
    <t>ค.ส.ล. ซอยพฤกษชาติ หมู่ที่ 3</t>
  </si>
  <si>
    <t xml:space="preserve"> ตำบลบ้านสิงห์</t>
  </si>
  <si>
    <t>รวม  3 โครงการ</t>
  </si>
  <si>
    <t>รวม 1 โครงการ</t>
  </si>
  <si>
    <t>รวม 3 โครงการ</t>
  </si>
  <si>
    <t>อยู่ในช่วง</t>
  </si>
  <si>
    <t>จัดซื้อ - จัดจ้าง</t>
  </si>
  <si>
    <t>(จ่ายขาดเงินสะสม)</t>
  </si>
  <si>
    <t xml:space="preserve">โครงการติดตั้งเสาโคมไฟส่องสว่าง </t>
  </si>
  <si>
    <t>LED ถนนเลียบคลองชลประทาน</t>
  </si>
  <si>
    <t xml:space="preserve"> 12 ซ้าย (ฝั่งซ้าย) (ช่วงจุดตัดถนน</t>
  </si>
  <si>
    <t xml:space="preserve">สาย 3525 ถึง ครัวต้นข่อย) หมู่ที่ 4 </t>
  </si>
  <si>
    <t>ตำบลบ้านสิงห์</t>
  </si>
  <si>
    <t>หมู่ที่ 5 ตำบลบ้านสิงห์</t>
  </si>
  <si>
    <t>โครงการปรับปรุงท่อระบายน้ำและ</t>
  </si>
  <si>
    <t xml:space="preserve">บ่อพัก ค.ส.ล. บริเวณคลองบ้านสิงห์- </t>
  </si>
  <si>
    <t xml:space="preserve">น้ำหัก ช่วงหน้าซอยบ้านสิงห์ ซอย 1 </t>
  </si>
  <si>
    <t>รอรื้อถอนสิ่ง</t>
  </si>
  <si>
    <t>ปลูกสร้างใน</t>
  </si>
  <si>
    <t>พื้นที่ปรับปรุง</t>
  </si>
  <si>
    <t>ท่อระบายน้ำ</t>
  </si>
  <si>
    <t>รวม 2 โครงการ</t>
  </si>
  <si>
    <t>1.1  แผนงานอุตสาหกรรมและการโยธา</t>
  </si>
  <si>
    <t>4.1  แผนงานบริหารงานทั่วไป</t>
  </si>
  <si>
    <t xml:space="preserve">โครงการวันเฉลิมพระชนมพรรษา </t>
  </si>
  <si>
    <t>พระบาทสมเด็จพระเจ้าอยู่หัวฯ</t>
  </si>
  <si>
    <t>สำนักปลัด</t>
  </si>
  <si>
    <t>สมเด็จพระบรมราชินีนาถฯ</t>
  </si>
  <si>
    <t xml:space="preserve">การจัดงานรัฐพิธีต่าง ๆ  เช่นวันจักรี  </t>
  </si>
  <si>
    <t>วันปิยมหาราช วันรำลึกในพระมหา</t>
  </si>
  <si>
    <t>กรุณาธิคุณของรัชกาลที่ 9 วันสำคัญ</t>
  </si>
  <si>
    <t>ของทางราชการต่าง ๆ</t>
  </si>
  <si>
    <t>โครงการต่างๆตามนโยบายของ</t>
  </si>
  <si>
    <t>อำเภอ,จังหวัด,ส่วนราชการ และ</t>
  </si>
  <si>
    <t>กระทรวง</t>
  </si>
  <si>
    <t>7.1  แผนงานบริหารงานทั่วไป</t>
  </si>
  <si>
    <t>ค่าใช้จ่ายตามโครงการจัดทำแผน</t>
  </si>
  <si>
    <t>ป้องกันและปราบปรามการทุจริต</t>
  </si>
  <si>
    <t>โครงการให้ความรู้เกี่ยวกับกฎหมาย</t>
  </si>
  <si>
    <t>เบื้องต้นสำหรับประชาชน</t>
  </si>
  <si>
    <t>ไม่ได้ดำเนินการ</t>
  </si>
  <si>
    <t>โครงการอบรมและสัมมนาบุคลากร</t>
  </si>
  <si>
    <t>ของเทศบาล</t>
  </si>
  <si>
    <t>โครงการฝึกอบรมและศึกษาดูงาน</t>
  </si>
  <si>
    <t>ในประเทศและต่างประเทศ  ของ</t>
  </si>
  <si>
    <t>คณะผู้บริหาร สมาชิกสภาเทศบาล</t>
  </si>
  <si>
    <t>พนักงานเทศบาล ลูกจ้างประจำ</t>
  </si>
  <si>
    <t>และพนักงานจ้าง</t>
  </si>
  <si>
    <t>โครงการเลือกตั้งสมาชิกสภา</t>
  </si>
  <si>
    <t>เทศบาลและนายกเทศมนตรี</t>
  </si>
  <si>
    <t>งานวางแผนสถิติและวิชาการ</t>
  </si>
  <si>
    <t>โครงการจัดทำ/ปรับปรุงแผน</t>
  </si>
  <si>
    <t>พัฒนาท้องถิ่น</t>
  </si>
  <si>
    <t>โครงการการจัดทำเทศบัญญัติ</t>
  </si>
  <si>
    <t xml:space="preserve">งบประมาณรายจ่ายประจำปี </t>
  </si>
  <si>
    <t>งานบริหารงานคลัง</t>
  </si>
  <si>
    <t>โครงการเพิ่มประสิทธิภาพศูนย์</t>
  </si>
  <si>
    <t>ปฏิบัติการร่วมในการช่วยเหลือ</t>
  </si>
  <si>
    <t>ประชาชน และการพัฒนาศักยภาพ</t>
  </si>
  <si>
    <t>บริหารจัดการขององค์กรปกครอง</t>
  </si>
  <si>
    <t xml:space="preserve">ท้องถิ่น อำเภอโพธาราม </t>
  </si>
  <si>
    <t>จังหวัดราชบุรี</t>
  </si>
  <si>
    <t>4.2  แผนงานการศึกษา</t>
  </si>
  <si>
    <t xml:space="preserve">ประเทศ </t>
  </si>
  <si>
    <t>โครงการแข่งขันความเป็นเลิศทาง</t>
  </si>
  <si>
    <t>วิชาการระดับภาคกลางและระดับ</t>
  </si>
  <si>
    <t>กองการศึกษา</t>
  </si>
  <si>
    <t>โครงการสนับสนุนค่าใช้จ่ายในการ</t>
  </si>
  <si>
    <t>บริหารสถานศึกษา(ค่าจัดการเรียน</t>
  </si>
  <si>
    <t>บริหารสถานศึกษาค่าใช้จ่ายในการ</t>
  </si>
  <si>
    <t>จัดการศึกษาสำหรับศูนย์พัฒนา</t>
  </si>
  <si>
    <t xml:space="preserve">เด็กเล็ก(ค่าหนังสือ อุปกรณ์การเรียน </t>
  </si>
  <si>
    <t>ค่าเครื่องแบบนักเรียน และค่า</t>
  </si>
  <si>
    <t>กิจกรรมพัฒนาผู้เรียน)</t>
  </si>
  <si>
    <t>บริหารสถานศึกษา  (เงินอุดหนุน</t>
  </si>
  <si>
    <t>องค์กรปกครองส่วนท้องถิ่น)</t>
  </si>
  <si>
    <t>อุดหนุนโครงการจัดซื้อเครื่องดนตรี</t>
  </si>
  <si>
    <t>สากล ประเภทวงโยธวาทิต</t>
  </si>
  <si>
    <t>อุดหนุนโครงการจัดหาครูผู้สอนเพื่อ</t>
  </si>
  <si>
    <t>พัฒนาคุณภาพการศึกษาของโรงเรียน</t>
  </si>
  <si>
    <t>วัดหนองอ้อ</t>
  </si>
  <si>
    <t>อุดหนุนโครงการจ้างครูสอนให้ครบ</t>
  </si>
  <si>
    <t>ชั้นเรียนโรงเรียนวัดบางกะโด</t>
  </si>
  <si>
    <t>โรงเรียน</t>
  </si>
  <si>
    <t>วัดบางกะโด</t>
  </si>
  <si>
    <t>อุดหนุนโครงการจ้างครูสอนให้ตรง</t>
  </si>
  <si>
    <t>วิชาเอกและสาระการเรียนรู้เพื่อยก</t>
  </si>
  <si>
    <t>ระดับผลสัมฤทธิ์ทางการเรียน</t>
  </si>
  <si>
    <t>โรงเรียนชุมชนวัดกำแพงใต้</t>
  </si>
  <si>
    <t>วัดกำแพงใต้</t>
  </si>
  <si>
    <t>อุดหนุนโครงการอาหารกลางวัน</t>
  </si>
  <si>
    <t>โรงเรียนวัดบางกะโด</t>
  </si>
  <si>
    <t>โรงเรียนวัดหนองอ้อ</t>
  </si>
  <si>
    <t xml:space="preserve">โรงเรียนอนุบาลโพธาราม </t>
  </si>
  <si>
    <t xml:space="preserve">อนุบาลโพธาราม </t>
  </si>
  <si>
    <t>โครงการอาหารเสริม (นม) โรงเรียน</t>
  </si>
  <si>
    <t>4.3  แผนงานศาสนา วัฒนธรรมและนันทนาการ</t>
  </si>
  <si>
    <t>อุดหนุนโครงการพัฒนาเด็กและ</t>
  </si>
  <si>
    <t>เยาวชนเทศบาลตำบลบ้านสิงห์</t>
  </si>
  <si>
    <t>โครงการจัดงานประเพณีสงกรานต์</t>
  </si>
  <si>
    <t>ลาวเวียงราชบุรี</t>
  </si>
  <si>
    <t>โครงการจัดงานประเพณีลอยกระทง</t>
  </si>
  <si>
    <t>โครงการจัดงานวันเด็กแห่งชาติ</t>
  </si>
  <si>
    <t>6.1  แผนงานบริหารงานทั่วไป</t>
  </si>
  <si>
    <t>6.2  แผนงานรักษาความสงบภายใน</t>
  </si>
  <si>
    <t>โครงการแข่งขันกีฬาเยาวชนและ</t>
  </si>
  <si>
    <t>ประชาชนในเขตเทศบาลตำบล</t>
  </si>
  <si>
    <t>บ้านสิงห์</t>
  </si>
  <si>
    <t>โครงการพัฒนานักกีฬาและเข้าร่วม</t>
  </si>
  <si>
    <t>การแข่งขันกับหน่วยงานอื่น</t>
  </si>
  <si>
    <t>โครงการค่ายเยาวชนเทศบาลตำบล</t>
  </si>
  <si>
    <t>7.2  แผนงานการศึกษา</t>
  </si>
  <si>
    <t>โครงการอบรมสัมมนาและพัฒนา</t>
  </si>
  <si>
    <t>บุคลากรทางการศึกษา</t>
  </si>
  <si>
    <t>3.1 แผนงานสาธารณะสุข</t>
  </si>
  <si>
    <t>โครงการสัตว์ปลอดโรคคนปลอดภัย</t>
  </si>
  <si>
    <t>จากโรคพิษสุนัขบ้า</t>
  </si>
  <si>
    <t>งานบริการสาธารณะสุขและ</t>
  </si>
  <si>
    <t>สาธารณสุขอื่น</t>
  </si>
  <si>
    <t>โครงการตลาดสดน่าซื้อ</t>
  </si>
  <si>
    <t>แผนงานสาธารณสุข</t>
  </si>
  <si>
    <t>5.1  แผนงานสาธารณสุข</t>
  </si>
  <si>
    <t>โครงการฝึกอบรมของผู้ประกอบการ</t>
  </si>
  <si>
    <t>ร้านอาหาร แผงลอยจำหน่ายอาหาร</t>
  </si>
  <si>
    <t>และผู้ประกอบการตลาด</t>
  </si>
  <si>
    <t>โครงการคลองสวยน้ำใส</t>
  </si>
  <si>
    <t>โครงการสืบสานพระราชปณิธาน</t>
  </si>
  <si>
    <t xml:space="preserve">สมเด็จย่า  ต้านภัยมะเร็งเต้านม </t>
  </si>
  <si>
    <t xml:space="preserve">บ้านสิงห์ อำเภอโพธาราม  </t>
  </si>
  <si>
    <t>โครงการตรวจสุขภาพเคลื่อนที่เชิงรุก</t>
  </si>
  <si>
    <t>ในกลุ่มประชาชน อายุ 30 ปี ขึ้นไป</t>
  </si>
  <si>
    <t xml:space="preserve">อำเภอโพธาราม  จังหวัดราชบุรี </t>
  </si>
  <si>
    <t>ถวายแด่ศาสตราจารย์ ดร. สมเด็จ</t>
  </si>
  <si>
    <t>พระเจ้าน้องนางเธอเจ้าฟ้าจุฬาภร</t>
  </si>
  <si>
    <t>ณวลัยลักษณ์ อัครราชกุมารี กรม</t>
  </si>
  <si>
    <t>พระศรีสวางควัฒน วรขัตติยราชนารี</t>
  </si>
  <si>
    <t>3.1 แผนงานสาธารณสุข</t>
  </si>
  <si>
    <t xml:space="preserve">โครงการควบคุมโรคขาดสารไอโอดีน </t>
  </si>
  <si>
    <t>หมู่ที่ 1  ตำบลบ้านสิงห์ อำเภอ</t>
  </si>
  <si>
    <t>โพธาราม  จังหวัดราชบุรี  ถวาย</t>
  </si>
  <si>
    <t>แด่สมเด็จพระกนิษฐาธิราชเจ้า กรม</t>
  </si>
  <si>
    <t>สมเด็จพระเทพรัตนราชสุดาฯ สยาม</t>
  </si>
  <si>
    <t xml:space="preserve">บรมราชกุมารี  </t>
  </si>
  <si>
    <t>หมู่ที่ 1 บ้านบางกะโด ตำบล</t>
  </si>
  <si>
    <t>หมู่ที่ 2 บ้านบางกะโด ตำบล</t>
  </si>
  <si>
    <t>จังหวัดราชบุรี  ถวายแด่สมเด็จพระ</t>
  </si>
  <si>
    <t>กนิษฐาธิราชเจ้า กรมสมเด็จพระเทพ</t>
  </si>
  <si>
    <t xml:space="preserve">รัตนราชสุดาฯ สยามบรมราชกุมารี  </t>
  </si>
  <si>
    <t xml:space="preserve">หมู่ที่ 2 ตำบลบ้านสิงห์ อำเภอโพธาราม  </t>
  </si>
  <si>
    <t xml:space="preserve">สมเด็จย่าต้านภัยมะเร็งเต้านม หมู่ที่ </t>
  </si>
  <si>
    <t xml:space="preserve">หมู่ที่ 3 ตำบลบ้านสิงห์ อำเภอโพธาราม  </t>
  </si>
  <si>
    <t xml:space="preserve">หมู่ที่ 4 ตำบลบ้านสิงห์ อำเภอโพธาราม  </t>
  </si>
  <si>
    <t>ในกลุ่มประชาชน อายุ 15 ปี ขึ้นไป</t>
  </si>
  <si>
    <t xml:space="preserve">หมู่ที่ 5 ตำบลบ้านสิงห์ อำเภอโพธาราม  </t>
  </si>
  <si>
    <t>5 ตำบลบ้านสิงห์ อำเภอโพธาราม</t>
  </si>
  <si>
    <t>โพธาราม  จังหวัดราชบุรี ถวายแด่</t>
  </si>
  <si>
    <t>ศาสตราจารย์ ดร. สมเด็จพระเจ้า</t>
  </si>
  <si>
    <t>น้องนางเธอเจ้าฟ้าจุฬาภรณวลัยลักษณ์</t>
  </si>
  <si>
    <t>หมู่ที่ 5  ตำบลบ้านสิงห์ อำเภอ</t>
  </si>
  <si>
    <t>อัครราชกุมารี กรมพระศรีสวางควัฒน</t>
  </si>
  <si>
    <t>วรขัตติยราชนารี</t>
  </si>
  <si>
    <t>หมู่ที่ 4 ตำบลบ้านสิงห์  อำเภอ</t>
  </si>
  <si>
    <t>โพธาราม  จังหวัดราชบุรี ถวาย</t>
  </si>
  <si>
    <t>แด่ศาสตราจารย์ ดร. สมเด็จ</t>
  </si>
  <si>
    <t>4 ตำบลบ้านสิงห์ อำเภอโพธาราม</t>
  </si>
  <si>
    <t xml:space="preserve">บ้านหนองอ้อ หมู่ที่ 3 ตำบลบ้านสิงห์ </t>
  </si>
  <si>
    <t>สมเด็จย่าต้านภัยมะเร็งเต้านม หมู่</t>
  </si>
  <si>
    <t>ที่ 3 ตำบลบ้านสิงห์ อำเภอโพธาราม</t>
  </si>
  <si>
    <t>6 ตำบลบ้านสิงห์ อำเภอโพธาราม</t>
  </si>
  <si>
    <t>หมู่ที่ 6  ตำบลบ้านสิงห์ อำเภอ</t>
  </si>
  <si>
    <t xml:space="preserve">หมู่ที่ 6 ตำบลบ้านสิงห์ อำเภอโพธาราม  </t>
  </si>
  <si>
    <t>7 ตำบลบ้านสิงห์ อำเภอโพธาราม</t>
  </si>
  <si>
    <t xml:space="preserve">หมู่ที่ 7 ตำบลบ้านสิงห์ อำเภอโพธาราม  </t>
  </si>
  <si>
    <t>หมู่ที่ 7  ตำบลบ้านสิงห์ อำเภอ</t>
  </si>
  <si>
    <t xml:space="preserve">หมู่ที่ 8 ตำบลบ้านสิงห์ อำเภอโพธาราม  </t>
  </si>
  <si>
    <t>8 ตำบลบ้านสิงห์ อำเภอโพธาราม</t>
  </si>
  <si>
    <t>หมู่ที่ 8  ตำบลบ้านสิงห์ อำเภอ</t>
  </si>
  <si>
    <t>9 ตำบลบ้านสิงห์ อำเภอโพธาราม</t>
  </si>
  <si>
    <t xml:space="preserve">หมู่ที่ 9 ตำบลบ้านสิงห์ อำเภอโพธาราม  </t>
  </si>
  <si>
    <t>10 ตำบลบ้านสิงห์ อำเภอโพธาราม</t>
  </si>
  <si>
    <t>หมู่ที่ 9  ตำบลบ้านสิงห์ อำเภอ</t>
  </si>
  <si>
    <t>หมู่ที่ 10  ตำบลบ้านสิงห์ อำเภอ</t>
  </si>
  <si>
    <t>หมู่ที่ 10 ตำบลบ้านสิงห์ อำเภอ</t>
  </si>
  <si>
    <t>โพธาราม  จังหวัดราชบุรี  ถวายแด่</t>
  </si>
  <si>
    <t>สมเด็จพระกนิษฐาธิราชเจ้า กรม</t>
  </si>
  <si>
    <t>11 ตำบลบ้านสิงห์ อำเภอโพธาราม</t>
  </si>
  <si>
    <t>หมู่ที่ 11  ตำบลบ้านสิงห์ อำเภอ</t>
  </si>
  <si>
    <t>หมู่ที่ 11 ตำบลบ้านสิงห์ อำเภอ</t>
  </si>
  <si>
    <t>12 ตำบลบ้านสิงห์ อำเภอโพธาราม</t>
  </si>
  <si>
    <t>หมู่ที่ 12  ตำบลบ้านสิงห์ อำเภอ</t>
  </si>
  <si>
    <t>หมู่ที่ 12 ตำบลบ้านสิงห์ อำเภอ</t>
  </si>
  <si>
    <t>โครงการบำบัดฟื้นฟูผู้เสพ/ผู้ติด</t>
  </si>
  <si>
    <t xml:space="preserve">ยาเสพติด  </t>
  </si>
  <si>
    <t xml:space="preserve">โครงการปกป้องสถาบันสำคัญ   </t>
  </si>
  <si>
    <t xml:space="preserve">ของชาติ   </t>
  </si>
  <si>
    <t>งานป้องกันฯ</t>
  </si>
  <si>
    <t>โครงการป้องกันและลดอุบัติเหตุ</t>
  </si>
  <si>
    <t xml:space="preserve">บนท้องถนน </t>
  </si>
  <si>
    <t>โครงการฝึกอบรมจิตอาสาภัยพิบัติ</t>
  </si>
  <si>
    <t>ประจำองค์กรปกครองส่วนท้องถิ่น</t>
  </si>
  <si>
    <t>โครงการฝึกอบรมส่งเสริมสนับสนุน</t>
  </si>
  <si>
    <t>การป้องกันและรักษาความปลอดภัย</t>
  </si>
  <si>
    <t>ในชีวิตและทรัพย์สิน</t>
  </si>
  <si>
    <t>โครงการฝึกอบรมการป้องกันและ</t>
  </si>
  <si>
    <t>ระงับอัคคีภัย</t>
  </si>
  <si>
    <t xml:space="preserve">โครงการติดตั้งกล้องวงจรปิด CCTV  </t>
  </si>
  <si>
    <t>ชนิดเครือข่ายแบบมุมมองคงที่สำหรับ</t>
  </si>
  <si>
    <t>ติดตั้งรักษาความปลอดภัยทั่วไป ภาย</t>
  </si>
  <si>
    <t>ในหมู่ที่ 1 -  หมู่ที่ 5  ต.บ้านสิงห์</t>
  </si>
  <si>
    <t>6.3  แผนงานการศาสนา วัฒนธรรมและนันทนาการ</t>
  </si>
  <si>
    <t>ในโครงการฝึกอบรมเสริมสร้าง</t>
  </si>
  <si>
    <t>ศักยภาพของอาสาสมัครป้องกัน</t>
  </si>
  <si>
    <t>ภัยฝ่ายพลเรือน</t>
  </si>
  <si>
    <t>รวม  8  โครงการ</t>
  </si>
  <si>
    <t>รวม  3  โครงการ</t>
  </si>
  <si>
    <t>รวมยุทศาสตร์ที่ 6 จำนวน 12 โครงการ</t>
  </si>
  <si>
    <t>รวม  1  โครงการ</t>
  </si>
  <si>
    <t>รวมยุทศาสตร์ที่ 2 จำนวน 1 โครงการ</t>
  </si>
  <si>
    <t>รวม  37  โครงการ</t>
  </si>
  <si>
    <t>(โอนเพิ่มงบระมาณรายจ่ายประจำปี)</t>
  </si>
  <si>
    <t>รวม  14  โครงการ</t>
  </si>
  <si>
    <t>รวม  4  โครงการ</t>
  </si>
  <si>
    <t>รวมยุทศาสตร์ที่ 3 จำนวน 21 โครงการ</t>
  </si>
  <si>
    <t>รวม  2  โครงการ</t>
  </si>
  <si>
    <t>5.2  แผนงานสร้างความเข้มแข็งของชุมชน</t>
  </si>
  <si>
    <t>โครงการฝึกอบรมอาชีพระยะสั้น</t>
  </si>
  <si>
    <t>โครงการฝึกอบรมและศึกษาดูงานเพื่อ</t>
  </si>
  <si>
    <t>พัฒนาศักยภาพคณะกรรมการชุมชน</t>
  </si>
  <si>
    <t>รวมยุทศาสตร์ที่ 5 จำนวน 4 โครงการ</t>
  </si>
  <si>
    <t>รวมยุทศาสตร์ที่ 7 จำนวน 9 โครงการ</t>
  </si>
  <si>
    <t>งานบริหารทั่วไป</t>
  </si>
  <si>
    <t>กองสาธารณสุข</t>
  </si>
  <si>
    <t>แผนการดำเนินงานตามที่กำหนด</t>
  </si>
  <si>
    <t xml:space="preserve">   P</t>
  </si>
  <si>
    <t>การดำเนินงานจริง</t>
  </si>
  <si>
    <t>กองสารธารณสุข</t>
  </si>
  <si>
    <t>ประมาณ เช่น</t>
  </si>
  <si>
    <t>การจำกัดวัชพืช</t>
  </si>
  <si>
    <t>โดยไม่ได้ใช้งบ</t>
  </si>
  <si>
    <t xml:space="preserve">ผักตบชวา </t>
  </si>
  <si>
    <t>โดยใช้แรงงาน</t>
  </si>
  <si>
    <t>จ้างเหมาปรับ</t>
  </si>
  <si>
    <t>ปรุงภูมิทัศน์</t>
  </si>
  <si>
    <t>และสนับสนุน</t>
  </si>
  <si>
    <t>อบจ.ในการ</t>
  </si>
  <si>
    <t>ขุดลอกวัชพืช</t>
  </si>
  <si>
    <t>รถแม็คโครของ</t>
  </si>
  <si>
    <t>หมู่ที่ 12</t>
  </si>
  <si>
    <t>หมู่ที่ 11</t>
  </si>
  <si>
    <t>หมู่ที่ 10</t>
  </si>
  <si>
    <t>หมู่ที่ 9</t>
  </si>
  <si>
    <t>หมู่ที่ 8</t>
  </si>
  <si>
    <t>หมู่ที่ 7</t>
  </si>
  <si>
    <t>หมู่ที่ 6</t>
  </si>
  <si>
    <t>หมู่ที่ 5</t>
  </si>
  <si>
    <t>หมู่ที่ 4</t>
  </si>
  <si>
    <t>หมู่ที่ 3</t>
  </si>
  <si>
    <t>หมู่ที่ 2</t>
  </si>
  <si>
    <t>หมู่ที่ 1</t>
  </si>
  <si>
    <t>ขอรับเงิน</t>
  </si>
  <si>
    <t>ไม่เสนอโครงการ</t>
  </si>
  <si>
    <t>ชุมชน / หมู่บ้าน</t>
  </si>
  <si>
    <t>โครงการเพื่อขอ</t>
  </si>
  <si>
    <t>ดำเนินการแล้ว จำนวน 16 โครงการ</t>
  </si>
  <si>
    <t>(covid 19)</t>
  </si>
  <si>
    <t>ระบาดของ</t>
  </si>
  <si>
    <t>อยู่ในช่วงแพร่</t>
  </si>
  <si>
    <t>ไม่ได้รับเงิน</t>
  </si>
  <si>
    <t>อุดหนุนจาก</t>
  </si>
  <si>
    <t>กปท.</t>
  </si>
  <si>
    <t>ยังดำเนินการ</t>
  </si>
  <si>
    <t>ไม่แล้วเสร็จ</t>
  </si>
  <si>
    <t>66 เนื่องจาก</t>
  </si>
  <si>
    <t>กันเงินงบฯไว้</t>
  </si>
  <si>
    <t>เบิกจ่ายใน ปี</t>
  </si>
  <si>
    <t>โครงการได้</t>
  </si>
  <si>
    <t>ไม่สามารถ</t>
  </si>
  <si>
    <t>หาผู้เข้าร่วม</t>
  </si>
  <si>
    <t>ฝึกอบรม 19-21</t>
  </si>
  <si>
    <t>ไม่ได้ใช้งบ</t>
  </si>
  <si>
    <t>ประมาณ</t>
  </si>
  <si>
    <t>ม.ค. 65 ดำเนิน</t>
  </si>
  <si>
    <t>การไปบางส่วน</t>
  </si>
  <si>
    <t>อุดหนุน</t>
  </si>
  <si>
    <t>อ.โพธาราม</t>
  </si>
  <si>
    <t>ใช้งบฯ หมวดค่า</t>
  </si>
  <si>
    <t xml:space="preserve">ใช้สอย รายจ่าย </t>
  </si>
  <si>
    <t>เพื่อให้ได้มาซึ่ง</t>
  </si>
  <si>
    <t>บริการ</t>
  </si>
  <si>
    <t>เนื่องจากการแพร่</t>
  </si>
  <si>
    <t>ระบาดของโรคติด</t>
  </si>
  <si>
    <t>เชื้อไวรัสโคโรนา</t>
  </si>
  <si>
    <t>เสริมเหล็กถนนเลียบคลองชล</t>
  </si>
  <si>
    <t xml:space="preserve">ประทาน 12 ซ้าย (ฝั่งซ้าย) </t>
  </si>
  <si>
    <t xml:space="preserve">โครงการก่อสร้างรางระบายน้ำ </t>
  </si>
  <si>
    <t>ค.ส.ล แบบรางยู ช่วงซอยบ้าน</t>
  </si>
  <si>
    <t>อาจารย์ยุพิน รัตนมุง ถึงบ้าน</t>
  </si>
  <si>
    <t>บ้านนางละออ คำอาจ หมู่ที่ 4</t>
  </si>
  <si>
    <r>
      <t xml:space="preserve">บ้านบางกะโด หมู่ที่ 1 </t>
    </r>
    <r>
      <rPr>
        <sz val="15"/>
        <color theme="1"/>
        <rFont val="TH SarabunIT๙"/>
        <family val="2"/>
      </rPr>
      <t>ตำบลบ้านสิงห์</t>
    </r>
    <r>
      <rPr>
        <sz val="16"/>
        <color theme="1"/>
        <rFont val="TH SarabunIT๙"/>
        <family val="2"/>
      </rPr>
      <t xml:space="preserve"> </t>
    </r>
  </si>
  <si>
    <r>
      <t>บ้านบางกะโด หมู่ที่ 2</t>
    </r>
    <r>
      <rPr>
        <sz val="15"/>
        <color theme="1"/>
        <rFont val="TH SarabunIT๙"/>
        <family val="2"/>
      </rPr>
      <t xml:space="preserve"> ตำบลบ้านสิงห์</t>
    </r>
    <r>
      <rPr>
        <sz val="16"/>
        <color theme="1"/>
        <rFont val="TH SarabunIT๙"/>
        <family val="2"/>
      </rPr>
      <t xml:space="preserve"> </t>
    </r>
  </si>
  <si>
    <r>
      <t>การสอนศูนย์พัฒนาเด็กเล็ก</t>
    </r>
    <r>
      <rPr>
        <sz val="14"/>
        <color theme="1"/>
        <rFont val="TH SarabunIT๙"/>
        <family val="2"/>
      </rPr>
      <t xml:space="preserve">(รายหัว)) </t>
    </r>
  </si>
  <si>
    <t>โครงการสนับสนุนค่าใช้จ่ายใน</t>
  </si>
  <si>
    <t>การบริหารสถานศึกษา (ค่า</t>
  </si>
  <si>
    <t>อาหารกลางวัน)</t>
  </si>
  <si>
    <t>สำหรับพัฒนาผู้ประกอบวิชาชีพ</t>
  </si>
  <si>
    <t>ครูที่สังกัดศูนย์พัฒนาเด็กเล็กของ</t>
  </si>
  <si>
    <t>อนุบาลโพธาราม</t>
  </si>
  <si>
    <t>สภาเด็กและ</t>
  </si>
  <si>
    <t>เยาวชนฯ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</si>
</sst>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5" x14ac:knownFonts="1"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sz val="10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name val="TH SarabunIT๙"/>
      <family val="2"/>
    </font>
    <font>
      <sz val="16"/>
      <color theme="1"/>
      <name val="TH SarabunPSK"/>
      <family val="2"/>
    </font>
    <font>
      <sz val="16"/>
      <color theme="1"/>
      <name val="Wingdings 2"/>
      <family val="1"/>
      <charset val="2"/>
    </font>
    <font>
      <b/>
      <sz val="16"/>
      <name val="TH SarabunIT๙"/>
      <family val="2"/>
    </font>
    <font>
      <sz val="12"/>
      <color theme="1"/>
      <name val="TH SarabunIT๙"/>
      <family val="2"/>
    </font>
    <font>
      <sz val="13"/>
      <color theme="1"/>
      <name val="TH SarabunPSK"/>
      <family val="2"/>
    </font>
    <font>
      <sz val="13"/>
      <color theme="1"/>
      <name val="TH SarabunIT๙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sz val="11"/>
      <color theme="1"/>
      <name val="TH SarabunPSK"/>
      <family val="2"/>
      <charset val="222"/>
    </font>
    <font>
      <b/>
      <sz val="16"/>
      <name val="TH SarabunPSK"/>
      <family val="2"/>
    </font>
    <font>
      <sz val="14"/>
      <color theme="1"/>
      <name val="TH SarabunPSK"/>
      <family val="2"/>
      <charset val="222"/>
    </font>
    <font>
      <sz val="12"/>
      <color theme="1"/>
      <name val="TH SarabunPSK"/>
      <family val="2"/>
      <charset val="222"/>
    </font>
    <font>
      <sz val="11"/>
      <color theme="1"/>
      <name val="TH SarabunPSK"/>
      <family val="2"/>
    </font>
    <font>
      <sz val="15"/>
      <color theme="1"/>
      <name val="TH SarabunIT๙"/>
      <family val="2"/>
    </font>
    <font>
      <b/>
      <sz val="14"/>
      <color theme="1"/>
      <name val="TH SarabunIT๙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1" fillId="0" borderId="7" xfId="0" applyFont="1" applyBorder="1"/>
    <xf numFmtId="0" fontId="0" fillId="0" borderId="7" xfId="0" applyBorder="1"/>
    <xf numFmtId="0" fontId="1" fillId="0" borderId="3" xfId="0" applyFont="1" applyBorder="1"/>
    <xf numFmtId="0" fontId="0" fillId="0" borderId="3" xfId="0" applyBorder="1"/>
    <xf numFmtId="17" fontId="3" fillId="0" borderId="1" xfId="0" quotePrefix="1" applyNumberFormat="1" applyFont="1" applyBorder="1" applyAlignment="1">
      <alignment horizontal="center"/>
    </xf>
    <xf numFmtId="0" fontId="3" fillId="0" borderId="1" xfId="0" quotePrefix="1" applyFont="1" applyBorder="1"/>
    <xf numFmtId="3" fontId="7" fillId="0" borderId="8" xfId="1" applyNumberFormat="1" applyFont="1" applyBorder="1" applyAlignment="1">
      <alignment vertical="center"/>
    </xf>
    <xf numFmtId="3" fontId="1" fillId="0" borderId="7" xfId="1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7" fillId="0" borderId="7" xfId="1" applyNumberFormat="1" applyFont="1" applyBorder="1" applyAlignment="1"/>
    <xf numFmtId="3" fontId="1" fillId="0" borderId="7" xfId="1" applyNumberFormat="1" applyFont="1" applyBorder="1" applyAlignment="1"/>
    <xf numFmtId="16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6" fontId="8" fillId="0" borderId="7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7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0" fillId="0" borderId="7" xfId="0" applyFont="1" applyBorder="1" applyAlignment="1">
      <alignment horizontal="left"/>
    </xf>
    <xf numFmtId="0" fontId="11" fillId="0" borderId="7" xfId="0" applyFont="1" applyBorder="1" applyAlignment="1">
      <alignment horizontal="center"/>
    </xf>
    <xf numFmtId="0" fontId="1" fillId="0" borderId="8" xfId="0" applyFont="1" applyBorder="1"/>
    <xf numFmtId="0" fontId="2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4" fillId="0" borderId="9" xfId="0" applyFont="1" applyBorder="1" applyAlignment="1">
      <alignment horizontal="center"/>
    </xf>
    <xf numFmtId="3" fontId="4" fillId="0" borderId="9" xfId="0" applyNumberFormat="1" applyFont="1" applyBorder="1"/>
    <xf numFmtId="0" fontId="4" fillId="0" borderId="9" xfId="0" applyFont="1" applyBorder="1"/>
    <xf numFmtId="0" fontId="6" fillId="0" borderId="9" xfId="0" applyFont="1" applyBorder="1"/>
    <xf numFmtId="164" fontId="1" fillId="0" borderId="2" xfId="1" applyNumberFormat="1" applyFont="1" applyBorder="1"/>
    <xf numFmtId="3" fontId="7" fillId="0" borderId="11" xfId="1" applyNumberFormat="1" applyFont="1" applyBorder="1" applyAlignment="1">
      <alignment vertical="center"/>
    </xf>
    <xf numFmtId="3" fontId="1" fillId="0" borderId="2" xfId="1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/>
    </xf>
    <xf numFmtId="3" fontId="7" fillId="0" borderId="3" xfId="1" applyNumberFormat="1" applyFont="1" applyBorder="1" applyAlignment="1"/>
    <xf numFmtId="3" fontId="1" fillId="0" borderId="3" xfId="1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3" fontId="1" fillId="0" borderId="3" xfId="1" applyNumberFormat="1" applyFont="1" applyBorder="1" applyAlignment="1"/>
    <xf numFmtId="0" fontId="1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3" fontId="7" fillId="0" borderId="12" xfId="1" applyNumberFormat="1" applyFont="1" applyBorder="1" applyAlignment="1"/>
    <xf numFmtId="3" fontId="1" fillId="0" borderId="12" xfId="1" applyNumberFormat="1" applyFont="1" applyBorder="1" applyAlignment="1"/>
    <xf numFmtId="0" fontId="11" fillId="0" borderId="12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3" fontId="1" fillId="0" borderId="7" xfId="1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7" fillId="0" borderId="7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" fillId="0" borderId="12" xfId="0" applyFont="1" applyBorder="1" applyAlignment="1">
      <alignment horizontal="left"/>
    </xf>
    <xf numFmtId="0" fontId="1" fillId="0" borderId="12" xfId="0" applyFont="1" applyBorder="1"/>
    <xf numFmtId="0" fontId="0" fillId="0" borderId="12" xfId="0" applyBorder="1"/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/>
    <xf numFmtId="3" fontId="10" fillId="0" borderId="3" xfId="1" applyNumberFormat="1" applyFont="1" applyBorder="1" applyAlignment="1"/>
    <xf numFmtId="3" fontId="4" fillId="0" borderId="3" xfId="1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7" fillId="2" borderId="7" xfId="0" applyFont="1" applyFill="1" applyBorder="1"/>
    <xf numFmtId="3" fontId="7" fillId="2" borderId="7" xfId="1" applyNumberFormat="1" applyFont="1" applyFill="1" applyBorder="1" applyAlignment="1"/>
    <xf numFmtId="0" fontId="1" fillId="2" borderId="7" xfId="0" applyFont="1" applyFill="1" applyBorder="1" applyAlignment="1">
      <alignment horizontal="center"/>
    </xf>
    <xf numFmtId="3" fontId="1" fillId="2" borderId="7" xfId="1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4" fillId="0" borderId="1" xfId="0" applyFont="1" applyBorder="1"/>
    <xf numFmtId="0" fontId="6" fillId="0" borderId="1" xfId="0" applyFont="1" applyBorder="1"/>
    <xf numFmtId="164" fontId="1" fillId="0" borderId="7" xfId="1" applyNumberFormat="1" applyFont="1" applyBorder="1"/>
    <xf numFmtId="164" fontId="1" fillId="0" borderId="3" xfId="1" applyNumberFormat="1" applyFont="1" applyBorder="1"/>
    <xf numFmtId="164" fontId="1" fillId="0" borderId="11" xfId="1" applyNumberFormat="1" applyFont="1" applyBorder="1"/>
    <xf numFmtId="164" fontId="1" fillId="0" borderId="8" xfId="1" applyNumberFormat="1" applyFont="1" applyBorder="1"/>
    <xf numFmtId="0" fontId="15" fillId="0" borderId="7" xfId="0" applyNumberFormat="1" applyFont="1" applyBorder="1"/>
    <xf numFmtId="0" fontId="15" fillId="0" borderId="7" xfId="0" applyNumberFormat="1" applyFont="1" applyFill="1" applyBorder="1"/>
    <xf numFmtId="0" fontId="15" fillId="0" borderId="7" xfId="0" applyFont="1" applyBorder="1" applyAlignment="1">
      <alignment horizontal="left"/>
    </xf>
    <xf numFmtId="164" fontId="1" fillId="0" borderId="2" xfId="1" quotePrefix="1" applyNumberFormat="1" applyFont="1" applyBorder="1" applyAlignment="1">
      <alignment horizontal="center"/>
    </xf>
    <xf numFmtId="164" fontId="1" fillId="0" borderId="7" xfId="1" quotePrefix="1" applyNumberFormat="1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2" xfId="1" applyNumberFormat="1" applyFont="1" applyBorder="1"/>
    <xf numFmtId="164" fontId="1" fillId="0" borderId="0" xfId="1" applyNumberFormat="1" applyFont="1" applyBorder="1"/>
    <xf numFmtId="0" fontId="17" fillId="0" borderId="7" xfId="0" applyNumberFormat="1" applyFont="1" applyBorder="1"/>
    <xf numFmtId="0" fontId="7" fillId="0" borderId="13" xfId="0" applyFont="1" applyBorder="1" applyAlignment="1">
      <alignment horizontal="left"/>
    </xf>
    <xf numFmtId="0" fontId="4" fillId="0" borderId="7" xfId="0" applyFont="1" applyBorder="1"/>
    <xf numFmtId="164" fontId="1" fillId="0" borderId="14" xfId="1" applyNumberFormat="1" applyFont="1" applyBorder="1"/>
    <xf numFmtId="0" fontId="15" fillId="0" borderId="2" xfId="0" applyFont="1" applyBorder="1"/>
    <xf numFmtId="0" fontId="15" fillId="0" borderId="7" xfId="0" applyFont="1" applyBorder="1"/>
    <xf numFmtId="0" fontId="10" fillId="0" borderId="7" xfId="0" applyFont="1" applyBorder="1"/>
    <xf numFmtId="164" fontId="7" fillId="0" borderId="2" xfId="1" applyNumberFormat="1" applyFont="1" applyBorder="1"/>
    <xf numFmtId="164" fontId="7" fillId="0" borderId="7" xfId="1" applyNumberFormat="1" applyFont="1" applyBorder="1"/>
    <xf numFmtId="164" fontId="10" fillId="0" borderId="7" xfId="1" applyNumberFormat="1" applyFont="1" applyBorder="1"/>
    <xf numFmtId="164" fontId="1" fillId="0" borderId="0" xfId="1" applyNumberFormat="1" applyFont="1"/>
    <xf numFmtId="164" fontId="2" fillId="0" borderId="2" xfId="1" applyNumberFormat="1" applyFont="1" applyBorder="1" applyAlignment="1">
      <alignment horizontal="center"/>
    </xf>
    <xf numFmtId="164" fontId="1" fillId="0" borderId="2" xfId="1" applyNumberFormat="1" applyFont="1" applyBorder="1" applyAlignment="1">
      <alignment horizontal="center"/>
    </xf>
    <xf numFmtId="164" fontId="1" fillId="0" borderId="3" xfId="1" applyNumberFormat="1" applyFont="1" applyBorder="1" applyAlignment="1">
      <alignment horizontal="center"/>
    </xf>
    <xf numFmtId="164" fontId="10" fillId="0" borderId="2" xfId="1" quotePrefix="1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43" fontId="11" fillId="0" borderId="7" xfId="1" applyNumberFormat="1" applyFont="1" applyBorder="1"/>
    <xf numFmtId="0" fontId="1" fillId="0" borderId="7" xfId="0" quotePrefix="1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8" fillId="0" borderId="2" xfId="0" applyFont="1" applyBorder="1"/>
    <xf numFmtId="0" fontId="8" fillId="0" borderId="7" xfId="0" applyFont="1" applyBorder="1"/>
    <xf numFmtId="0" fontId="20" fillId="0" borderId="7" xfId="0" applyFont="1" applyBorder="1"/>
    <xf numFmtId="0" fontId="21" fillId="0" borderId="0" xfId="0" applyFont="1" applyBorder="1"/>
    <xf numFmtId="0" fontId="8" fillId="0" borderId="0" xfId="0" applyFont="1"/>
    <xf numFmtId="0" fontId="1" fillId="0" borderId="14" xfId="0" applyFont="1" applyBorder="1"/>
    <xf numFmtId="164" fontId="4" fillId="0" borderId="1" xfId="1" applyNumberFormat="1" applyFont="1" applyBorder="1"/>
    <xf numFmtId="0" fontId="3" fillId="0" borderId="2" xfId="0" quotePrefix="1" applyFont="1" applyBorder="1"/>
    <xf numFmtId="17" fontId="3" fillId="0" borderId="2" xfId="0" quotePrefix="1" applyNumberFormat="1" applyFont="1" applyBorder="1" applyAlignment="1">
      <alignment horizontal="center"/>
    </xf>
    <xf numFmtId="0" fontId="8" fillId="0" borderId="0" xfId="0" applyFont="1" applyBorder="1"/>
    <xf numFmtId="0" fontId="16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4" fillId="0" borderId="2" xfId="1" applyNumberFormat="1" applyFont="1" applyBorder="1"/>
    <xf numFmtId="0" fontId="6" fillId="0" borderId="2" xfId="0" applyFont="1" applyBorder="1"/>
    <xf numFmtId="0" fontId="1" fillId="0" borderId="9" xfId="0" applyFont="1" applyBorder="1"/>
    <xf numFmtId="0" fontId="0" fillId="0" borderId="9" xfId="0" applyBorder="1"/>
    <xf numFmtId="164" fontId="4" fillId="0" borderId="9" xfId="0" applyNumberFormat="1" applyFont="1" applyBorder="1"/>
    <xf numFmtId="0" fontId="1" fillId="0" borderId="0" xfId="0" applyFont="1" applyBorder="1" applyAlignment="1">
      <alignment horizontal="right" vertical="center" textRotation="180"/>
    </xf>
    <xf numFmtId="164" fontId="4" fillId="0" borderId="1" xfId="0" applyNumberFormat="1" applyFont="1" applyBorder="1"/>
    <xf numFmtId="0" fontId="11" fillId="0" borderId="2" xfId="0" applyFont="1" applyBorder="1" applyAlignment="1">
      <alignment horizontal="center"/>
    </xf>
    <xf numFmtId="164" fontId="4" fillId="0" borderId="2" xfId="0" applyNumberFormat="1" applyFont="1" applyBorder="1"/>
    <xf numFmtId="43" fontId="22" fillId="0" borderId="2" xfId="0" applyNumberFormat="1" applyFont="1" applyBorder="1"/>
    <xf numFmtId="164" fontId="2" fillId="0" borderId="0" xfId="1" applyNumberFormat="1" applyFont="1" applyBorder="1"/>
    <xf numFmtId="43" fontId="22" fillId="0" borderId="9" xfId="0" applyNumberFormat="1" applyFont="1" applyBorder="1"/>
    <xf numFmtId="0" fontId="19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164" fontId="22" fillId="0" borderId="9" xfId="0" applyNumberFormat="1" applyFont="1" applyBorder="1"/>
    <xf numFmtId="0" fontId="18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164" fontId="1" fillId="0" borderId="10" xfId="1" applyNumberFormat="1" applyFont="1" applyBorder="1"/>
    <xf numFmtId="0" fontId="15" fillId="0" borderId="0" xfId="0" applyNumberFormat="1" applyFont="1" applyFill="1" applyBorder="1"/>
    <xf numFmtId="0" fontId="9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2" xfId="0" quotePrefix="1" applyFont="1" applyBorder="1" applyAlignment="1">
      <alignment horizontal="center"/>
    </xf>
    <xf numFmtId="0" fontId="1" fillId="0" borderId="9" xfId="0" quotePrefix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15" xfId="0" quotePrefix="1" applyFont="1" applyBorder="1" applyAlignment="1">
      <alignment horizontal="center"/>
    </xf>
    <xf numFmtId="0" fontId="4" fillId="0" borderId="16" xfId="0" quotePrefix="1" applyFont="1" applyBorder="1" applyAlignment="1">
      <alignment horizontal="center"/>
    </xf>
    <xf numFmtId="0" fontId="4" fillId="0" borderId="17" xfId="0" quotePrefix="1" applyFont="1" applyBorder="1" applyAlignment="1">
      <alignment horizontal="center"/>
    </xf>
    <xf numFmtId="3" fontId="10" fillId="0" borderId="0" xfId="1" applyNumberFormat="1" applyFont="1" applyBorder="1" applyAlignment="1"/>
    <xf numFmtId="3" fontId="4" fillId="0" borderId="0" xfId="1" applyNumberFormat="1" applyFont="1" applyBorder="1" applyAlignment="1"/>
    <xf numFmtId="164" fontId="1" fillId="0" borderId="7" xfId="0" applyNumberFormat="1" applyFont="1" applyBorder="1"/>
    <xf numFmtId="164" fontId="1" fillId="0" borderId="7" xfId="0" quotePrefix="1" applyNumberFormat="1" applyFont="1" applyBorder="1" applyAlignment="1">
      <alignment horizontal="center"/>
    </xf>
    <xf numFmtId="164" fontId="4" fillId="0" borderId="2" xfId="0" quotePrefix="1" applyNumberFormat="1" applyFont="1" applyBorder="1" applyAlignment="1">
      <alignment horizontal="center"/>
    </xf>
    <xf numFmtId="164" fontId="4" fillId="0" borderId="9" xfId="0" quotePrefix="1" applyNumberFormat="1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4" fillId="0" borderId="7" xfId="0" applyFont="1" applyBorder="1" applyAlignment="1">
      <alignment horizontal="left"/>
    </xf>
    <xf numFmtId="0" fontId="1" fillId="0" borderId="13" xfId="0" applyFont="1" applyBorder="1"/>
    <xf numFmtId="0" fontId="18" fillId="0" borderId="7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1" fillId="0" borderId="7" xfId="0" applyFont="1" applyBorder="1"/>
    <xf numFmtId="0" fontId="19" fillId="0" borderId="7" xfId="0" applyFont="1" applyBorder="1"/>
    <xf numFmtId="0" fontId="23" fillId="0" borderId="7" xfId="0" applyFont="1" applyBorder="1"/>
    <xf numFmtId="0" fontId="11" fillId="0" borderId="7" xfId="0" applyFont="1" applyBorder="1" applyAlignment="1">
      <alignment horizontal="left"/>
    </xf>
    <xf numFmtId="0" fontId="1" fillId="0" borderId="0" xfId="0" applyFont="1" applyBorder="1" applyAlignment="1">
      <alignment horizontal="right" textRotation="180"/>
    </xf>
    <xf numFmtId="0" fontId="1" fillId="0" borderId="12" xfId="0" applyFont="1" applyBorder="1" applyAlignment="1">
      <alignment horizontal="right" textRotation="180"/>
    </xf>
    <xf numFmtId="0" fontId="1" fillId="0" borderId="22" xfId="0" applyFont="1" applyBorder="1" applyAlignment="1">
      <alignment horizontal="center"/>
    </xf>
    <xf numFmtId="16" fontId="13" fillId="0" borderId="7" xfId="0" applyNumberFormat="1" applyFont="1" applyBorder="1" applyAlignment="1">
      <alignment horizontal="center"/>
    </xf>
    <xf numFmtId="0" fontId="24" fillId="0" borderId="7" xfId="0" applyFont="1" applyBorder="1"/>
    <xf numFmtId="0" fontId="12" fillId="0" borderId="3" xfId="0" applyFont="1" applyBorder="1" applyAlignment="1">
      <alignment horizontal="center"/>
    </xf>
    <xf numFmtId="0" fontId="21" fillId="0" borderId="7" xfId="0" applyFont="1" applyBorder="1"/>
    <xf numFmtId="0" fontId="1" fillId="0" borderId="0" xfId="0" applyFont="1" applyBorder="1" applyAlignment="1">
      <alignment horizontal="left" textRotation="90"/>
    </xf>
    <xf numFmtId="0" fontId="1" fillId="0" borderId="0" xfId="0" applyFont="1" applyBorder="1" applyAlignment="1">
      <alignment horizontal="left" vertical="center" textRotation="90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textRotation="180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6</xdr:row>
      <xdr:rowOff>0</xdr:rowOff>
    </xdr:from>
    <xdr:to>
      <xdr:col>16</xdr:col>
      <xdr:colOff>285750</xdr:colOff>
      <xdr:row>6</xdr:row>
      <xdr:rowOff>0</xdr:rowOff>
    </xdr:to>
    <xdr:cxnSp macro="">
      <xdr:nvCxnSpPr>
        <xdr:cNvPr id="2" name="ลูกศรเชื่อมต่อแบบตรง 1"/>
        <xdr:cNvCxnSpPr/>
      </xdr:nvCxnSpPr>
      <xdr:spPr>
        <a:xfrm>
          <a:off x="6257925" y="1647825"/>
          <a:ext cx="27908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11</xdr:row>
      <xdr:rowOff>123825</xdr:rowOff>
    </xdr:from>
    <xdr:to>
      <xdr:col>16</xdr:col>
      <xdr:colOff>306300</xdr:colOff>
      <xdr:row>11</xdr:row>
      <xdr:rowOff>123825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6248400" y="3105150"/>
          <a:ext cx="28209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16</xdr:row>
      <xdr:rowOff>133350</xdr:rowOff>
    </xdr:from>
    <xdr:to>
      <xdr:col>16</xdr:col>
      <xdr:colOff>287250</xdr:colOff>
      <xdr:row>16</xdr:row>
      <xdr:rowOff>133350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6229350" y="4448175"/>
          <a:ext cx="28209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962025</xdr:colOff>
      <xdr:row>23</xdr:row>
      <xdr:rowOff>161925</xdr:rowOff>
    </xdr:from>
    <xdr:to>
      <xdr:col>0</xdr:col>
      <xdr:colOff>1866900</xdr:colOff>
      <xdr:row>23</xdr:row>
      <xdr:rowOff>161926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390525" y="3914775"/>
          <a:ext cx="0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800100</xdr:colOff>
      <xdr:row>23</xdr:row>
      <xdr:rowOff>180975</xdr:rowOff>
    </xdr:from>
    <xdr:to>
      <xdr:col>1</xdr:col>
      <xdr:colOff>1847850</xdr:colOff>
      <xdr:row>23</xdr:row>
      <xdr:rowOff>180975</xdr:rowOff>
    </xdr:to>
    <xdr:cxnSp macro="">
      <xdr:nvCxnSpPr>
        <xdr:cNvPr id="10" name="ลูกศรเชื่อมต่อแบบตรง 9"/>
        <xdr:cNvCxnSpPr/>
      </xdr:nvCxnSpPr>
      <xdr:spPr>
        <a:xfrm>
          <a:off x="1190625" y="6381750"/>
          <a:ext cx="1047750" cy="0"/>
        </a:xfrm>
        <a:prstGeom prst="straightConnector1">
          <a:avLst/>
        </a:prstGeom>
        <a:ln w="2857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9</xdr:row>
      <xdr:rowOff>123825</xdr:rowOff>
    </xdr:from>
    <xdr:to>
      <xdr:col>17</xdr:col>
      <xdr:colOff>0</xdr:colOff>
      <xdr:row>9</xdr:row>
      <xdr:rowOff>133351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5324475" y="2257425"/>
          <a:ext cx="3752850" cy="9526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6</xdr:row>
      <xdr:rowOff>133350</xdr:rowOff>
    </xdr:from>
    <xdr:to>
      <xdr:col>16</xdr:col>
      <xdr:colOff>304800</xdr:colOff>
      <xdr:row>6</xdr:row>
      <xdr:rowOff>142876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5314950" y="1466850"/>
          <a:ext cx="3752850" cy="9526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13</xdr:row>
      <xdr:rowOff>142875</xdr:rowOff>
    </xdr:from>
    <xdr:to>
      <xdr:col>16</xdr:col>
      <xdr:colOff>295275</xdr:colOff>
      <xdr:row>13</xdr:row>
      <xdr:rowOff>152401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5305425" y="3343275"/>
          <a:ext cx="3752850" cy="9526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16</xdr:row>
      <xdr:rowOff>104775</xdr:rowOff>
    </xdr:from>
    <xdr:to>
      <xdr:col>16</xdr:col>
      <xdr:colOff>295275</xdr:colOff>
      <xdr:row>16</xdr:row>
      <xdr:rowOff>114301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5305425" y="4105275"/>
          <a:ext cx="3752850" cy="9526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30</xdr:row>
      <xdr:rowOff>114300</xdr:rowOff>
    </xdr:from>
    <xdr:to>
      <xdr:col>16</xdr:col>
      <xdr:colOff>295275</xdr:colOff>
      <xdr:row>30</xdr:row>
      <xdr:rowOff>123826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5305425" y="7848600"/>
          <a:ext cx="3752850" cy="9526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22</xdr:row>
      <xdr:rowOff>133350</xdr:rowOff>
    </xdr:from>
    <xdr:to>
      <xdr:col>16</xdr:col>
      <xdr:colOff>295275</xdr:colOff>
      <xdr:row>22</xdr:row>
      <xdr:rowOff>142876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5305425" y="5734050"/>
          <a:ext cx="3752850" cy="9526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33</xdr:row>
      <xdr:rowOff>133350</xdr:rowOff>
    </xdr:from>
    <xdr:to>
      <xdr:col>16</xdr:col>
      <xdr:colOff>295275</xdr:colOff>
      <xdr:row>33</xdr:row>
      <xdr:rowOff>142876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5305425" y="8934450"/>
          <a:ext cx="3752850" cy="9526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38</xdr:row>
      <xdr:rowOff>123825</xdr:rowOff>
    </xdr:from>
    <xdr:to>
      <xdr:col>9</xdr:col>
      <xdr:colOff>19050</xdr:colOff>
      <xdr:row>38</xdr:row>
      <xdr:rowOff>123826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5305425" y="9725025"/>
          <a:ext cx="1276350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53</xdr:row>
      <xdr:rowOff>133350</xdr:rowOff>
    </xdr:from>
    <xdr:to>
      <xdr:col>15</xdr:col>
      <xdr:colOff>19050</xdr:colOff>
      <xdr:row>53</xdr:row>
      <xdr:rowOff>142877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8134350" y="14268450"/>
          <a:ext cx="333375" cy="9527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962025</xdr:colOff>
      <xdr:row>59</xdr:row>
      <xdr:rowOff>161925</xdr:rowOff>
    </xdr:from>
    <xdr:to>
      <xdr:col>0</xdr:col>
      <xdr:colOff>1866900</xdr:colOff>
      <xdr:row>59</xdr:row>
      <xdr:rowOff>161926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390525" y="3648075"/>
          <a:ext cx="0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59</xdr:row>
      <xdr:rowOff>161925</xdr:rowOff>
    </xdr:from>
    <xdr:to>
      <xdr:col>1</xdr:col>
      <xdr:colOff>1866900</xdr:colOff>
      <xdr:row>59</xdr:row>
      <xdr:rowOff>161926</xdr:rowOff>
    </xdr:to>
    <xdr:cxnSp macro="">
      <xdr:nvCxnSpPr>
        <xdr:cNvPr id="15" name="ลูกศรเชื่อมต่อแบบตรง 14"/>
        <xdr:cNvCxnSpPr/>
      </xdr:nvCxnSpPr>
      <xdr:spPr>
        <a:xfrm flipV="1">
          <a:off x="1352550" y="24183975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5</xdr:row>
      <xdr:rowOff>133350</xdr:rowOff>
    </xdr:from>
    <xdr:to>
      <xdr:col>16</xdr:col>
      <xdr:colOff>287250</xdr:colOff>
      <xdr:row>5</xdr:row>
      <xdr:rowOff>133350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6257925" y="1466850"/>
          <a:ext cx="27923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962025</xdr:colOff>
      <xdr:row>14</xdr:row>
      <xdr:rowOff>161925</xdr:rowOff>
    </xdr:from>
    <xdr:to>
      <xdr:col>0</xdr:col>
      <xdr:colOff>1866900</xdr:colOff>
      <xdr:row>14</xdr:row>
      <xdr:rowOff>161926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390525" y="3914775"/>
          <a:ext cx="0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14</xdr:row>
      <xdr:rowOff>161925</xdr:rowOff>
    </xdr:from>
    <xdr:to>
      <xdr:col>1</xdr:col>
      <xdr:colOff>1866900</xdr:colOff>
      <xdr:row>14</xdr:row>
      <xdr:rowOff>161926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1352550" y="13296900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142875</xdr:rowOff>
    </xdr:from>
    <xdr:to>
      <xdr:col>16</xdr:col>
      <xdr:colOff>306300</xdr:colOff>
      <xdr:row>5</xdr:row>
      <xdr:rowOff>142875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6248400" y="1476375"/>
          <a:ext cx="28209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12</xdr:row>
      <xdr:rowOff>133350</xdr:rowOff>
    </xdr:from>
    <xdr:to>
      <xdr:col>16</xdr:col>
      <xdr:colOff>304800</xdr:colOff>
      <xdr:row>12</xdr:row>
      <xdr:rowOff>142875</xdr:rowOff>
    </xdr:to>
    <xdr:cxnSp macro="">
      <xdr:nvCxnSpPr>
        <xdr:cNvPr id="3" name="ลูกศรเชื่อมต่อแบบตรง 2"/>
        <xdr:cNvCxnSpPr/>
      </xdr:nvCxnSpPr>
      <xdr:spPr>
        <a:xfrm>
          <a:off x="6257925" y="3333750"/>
          <a:ext cx="28098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18</xdr:row>
      <xdr:rowOff>133350</xdr:rowOff>
    </xdr:from>
    <xdr:to>
      <xdr:col>17</xdr:col>
      <xdr:colOff>1500</xdr:colOff>
      <xdr:row>18</xdr:row>
      <xdr:rowOff>133350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6257925" y="4933950"/>
          <a:ext cx="28209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962025</xdr:colOff>
      <xdr:row>26</xdr:row>
      <xdr:rowOff>161925</xdr:rowOff>
    </xdr:from>
    <xdr:to>
      <xdr:col>0</xdr:col>
      <xdr:colOff>1866900</xdr:colOff>
      <xdr:row>26</xdr:row>
      <xdr:rowOff>161926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390525" y="3914775"/>
          <a:ext cx="0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26</xdr:row>
      <xdr:rowOff>161925</xdr:rowOff>
    </xdr:from>
    <xdr:to>
      <xdr:col>1</xdr:col>
      <xdr:colOff>1866900</xdr:colOff>
      <xdr:row>26</xdr:row>
      <xdr:rowOff>161926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1352550" y="13296900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5</xdr:row>
      <xdr:rowOff>133350</xdr:rowOff>
    </xdr:from>
    <xdr:to>
      <xdr:col>16</xdr:col>
      <xdr:colOff>306300</xdr:colOff>
      <xdr:row>5</xdr:row>
      <xdr:rowOff>133351</xdr:rowOff>
    </xdr:to>
    <xdr:cxnSp macro="">
      <xdr:nvCxnSpPr>
        <xdr:cNvPr id="2" name="ลูกศรเชื่อมต่อแบบตรง 1"/>
        <xdr:cNvCxnSpPr/>
      </xdr:nvCxnSpPr>
      <xdr:spPr>
        <a:xfrm>
          <a:off x="8458200" y="1466850"/>
          <a:ext cx="611100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38100</xdr:colOff>
      <xdr:row>12</xdr:row>
      <xdr:rowOff>171450</xdr:rowOff>
    </xdr:from>
    <xdr:to>
      <xdr:col>16</xdr:col>
      <xdr:colOff>334875</xdr:colOff>
      <xdr:row>12</xdr:row>
      <xdr:rowOff>171451</xdr:rowOff>
    </xdr:to>
    <xdr:cxnSp macro="">
      <xdr:nvCxnSpPr>
        <xdr:cNvPr id="3" name="ลูกศรเชื่อมต่อแบบตรง 2"/>
        <xdr:cNvCxnSpPr/>
      </xdr:nvCxnSpPr>
      <xdr:spPr>
        <a:xfrm>
          <a:off x="7924800" y="17345025"/>
          <a:ext cx="592050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962025</xdr:colOff>
      <xdr:row>20</xdr:row>
      <xdr:rowOff>161925</xdr:rowOff>
    </xdr:from>
    <xdr:to>
      <xdr:col>0</xdr:col>
      <xdr:colOff>1866900</xdr:colOff>
      <xdr:row>20</xdr:row>
      <xdr:rowOff>161926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390525" y="3914775"/>
          <a:ext cx="0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20</xdr:row>
      <xdr:rowOff>161925</xdr:rowOff>
    </xdr:from>
    <xdr:to>
      <xdr:col>1</xdr:col>
      <xdr:colOff>1866900</xdr:colOff>
      <xdr:row>20</xdr:row>
      <xdr:rowOff>161926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1352550" y="13296900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133350</xdr:rowOff>
    </xdr:from>
    <xdr:to>
      <xdr:col>17</xdr:col>
      <xdr:colOff>19050</xdr:colOff>
      <xdr:row>7</xdr:row>
      <xdr:rowOff>142876</xdr:rowOff>
    </xdr:to>
    <xdr:cxnSp macro="">
      <xdr:nvCxnSpPr>
        <xdr:cNvPr id="2" name="ลูกศรเชื่อมต่อแบบตรง 1"/>
        <xdr:cNvCxnSpPr/>
      </xdr:nvCxnSpPr>
      <xdr:spPr>
        <a:xfrm>
          <a:off x="5305425" y="2000250"/>
          <a:ext cx="3790950" cy="952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962025</xdr:colOff>
      <xdr:row>23</xdr:row>
      <xdr:rowOff>161925</xdr:rowOff>
    </xdr:from>
    <xdr:to>
      <xdr:col>0</xdr:col>
      <xdr:colOff>1866900</xdr:colOff>
      <xdr:row>23</xdr:row>
      <xdr:rowOff>161926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390525" y="3895725"/>
          <a:ext cx="0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23</xdr:row>
      <xdr:rowOff>161925</xdr:rowOff>
    </xdr:from>
    <xdr:to>
      <xdr:col>1</xdr:col>
      <xdr:colOff>1866900</xdr:colOff>
      <xdr:row>23</xdr:row>
      <xdr:rowOff>161926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1352550" y="13296900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114300</xdr:rowOff>
    </xdr:from>
    <xdr:to>
      <xdr:col>17</xdr:col>
      <xdr:colOff>9525</xdr:colOff>
      <xdr:row>7</xdr:row>
      <xdr:rowOff>123825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5305425" y="1981200"/>
          <a:ext cx="378142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</xdr:row>
      <xdr:rowOff>142875</xdr:rowOff>
    </xdr:from>
    <xdr:to>
      <xdr:col>17</xdr:col>
      <xdr:colOff>9525</xdr:colOff>
      <xdr:row>10</xdr:row>
      <xdr:rowOff>152400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5305425" y="2809875"/>
          <a:ext cx="378142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16</xdr:row>
      <xdr:rowOff>161925</xdr:rowOff>
    </xdr:from>
    <xdr:to>
      <xdr:col>17</xdr:col>
      <xdr:colOff>9525</xdr:colOff>
      <xdr:row>16</xdr:row>
      <xdr:rowOff>171450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5305425" y="4429125"/>
          <a:ext cx="378142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914400</xdr:colOff>
      <xdr:row>29</xdr:row>
      <xdr:rowOff>123825</xdr:rowOff>
    </xdr:from>
    <xdr:to>
      <xdr:col>16</xdr:col>
      <xdr:colOff>285750</xdr:colOff>
      <xdr:row>29</xdr:row>
      <xdr:rowOff>133350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5295900" y="7858125"/>
          <a:ext cx="37528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36</xdr:row>
      <xdr:rowOff>133350</xdr:rowOff>
    </xdr:from>
    <xdr:to>
      <xdr:col>16</xdr:col>
      <xdr:colOff>304800</xdr:colOff>
      <xdr:row>36</xdr:row>
      <xdr:rowOff>152400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5305425" y="9658350"/>
          <a:ext cx="3762375" cy="1905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42</xdr:row>
      <xdr:rowOff>142875</xdr:rowOff>
    </xdr:from>
    <xdr:to>
      <xdr:col>16</xdr:col>
      <xdr:colOff>276225</xdr:colOff>
      <xdr:row>42</xdr:row>
      <xdr:rowOff>142875</xdr:rowOff>
    </xdr:to>
    <xdr:cxnSp macro="">
      <xdr:nvCxnSpPr>
        <xdr:cNvPr id="10" name="ลูกศรเชื่อมต่อแบบตรง 9"/>
        <xdr:cNvCxnSpPr/>
      </xdr:nvCxnSpPr>
      <xdr:spPr>
        <a:xfrm>
          <a:off x="5314950" y="11191875"/>
          <a:ext cx="37242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54</xdr:row>
      <xdr:rowOff>133350</xdr:rowOff>
    </xdr:from>
    <xdr:to>
      <xdr:col>16</xdr:col>
      <xdr:colOff>285750</xdr:colOff>
      <xdr:row>54</xdr:row>
      <xdr:rowOff>142875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5314950" y="14382750"/>
          <a:ext cx="37338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60</xdr:row>
      <xdr:rowOff>133350</xdr:rowOff>
    </xdr:from>
    <xdr:to>
      <xdr:col>16</xdr:col>
      <xdr:colOff>295275</xdr:colOff>
      <xdr:row>60</xdr:row>
      <xdr:rowOff>142875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5314950" y="15982950"/>
          <a:ext cx="374332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65</xdr:row>
      <xdr:rowOff>133350</xdr:rowOff>
    </xdr:from>
    <xdr:to>
      <xdr:col>16</xdr:col>
      <xdr:colOff>285750</xdr:colOff>
      <xdr:row>65</xdr:row>
      <xdr:rowOff>142875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5314950" y="17316450"/>
          <a:ext cx="37338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78</xdr:row>
      <xdr:rowOff>133350</xdr:rowOff>
    </xdr:from>
    <xdr:to>
      <xdr:col>17</xdr:col>
      <xdr:colOff>0</xdr:colOff>
      <xdr:row>78</xdr:row>
      <xdr:rowOff>142875</xdr:rowOff>
    </xdr:to>
    <xdr:cxnSp macro="">
      <xdr:nvCxnSpPr>
        <xdr:cNvPr id="14" name="ลูกศรเชื่อมต่อแบบตรง 13"/>
        <xdr:cNvCxnSpPr/>
      </xdr:nvCxnSpPr>
      <xdr:spPr>
        <a:xfrm flipV="1">
          <a:off x="5305425" y="20783550"/>
          <a:ext cx="37719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84</xdr:row>
      <xdr:rowOff>152400</xdr:rowOff>
    </xdr:from>
    <xdr:to>
      <xdr:col>16</xdr:col>
      <xdr:colOff>276225</xdr:colOff>
      <xdr:row>84</xdr:row>
      <xdr:rowOff>161925</xdr:rowOff>
    </xdr:to>
    <xdr:cxnSp macro="">
      <xdr:nvCxnSpPr>
        <xdr:cNvPr id="15" name="ลูกศรเชื่อมต่อแบบตรง 14"/>
        <xdr:cNvCxnSpPr/>
      </xdr:nvCxnSpPr>
      <xdr:spPr>
        <a:xfrm flipV="1">
          <a:off x="5305425" y="22402800"/>
          <a:ext cx="37338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89</xdr:row>
      <xdr:rowOff>123825</xdr:rowOff>
    </xdr:from>
    <xdr:to>
      <xdr:col>16</xdr:col>
      <xdr:colOff>304800</xdr:colOff>
      <xdr:row>89</xdr:row>
      <xdr:rowOff>123825</xdr:rowOff>
    </xdr:to>
    <xdr:cxnSp macro="">
      <xdr:nvCxnSpPr>
        <xdr:cNvPr id="16" name="ลูกศรเชื่อมต่อแบบตรง 15"/>
        <xdr:cNvCxnSpPr/>
      </xdr:nvCxnSpPr>
      <xdr:spPr>
        <a:xfrm>
          <a:off x="5305425" y="23707725"/>
          <a:ext cx="37623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102</xdr:row>
      <xdr:rowOff>142875</xdr:rowOff>
    </xdr:from>
    <xdr:to>
      <xdr:col>17</xdr:col>
      <xdr:colOff>9525</xdr:colOff>
      <xdr:row>102</xdr:row>
      <xdr:rowOff>152400</xdr:rowOff>
    </xdr:to>
    <xdr:cxnSp macro="">
      <xdr:nvCxnSpPr>
        <xdr:cNvPr id="17" name="ลูกศรเชื่อมต่อแบบตรง 16"/>
        <xdr:cNvCxnSpPr/>
      </xdr:nvCxnSpPr>
      <xdr:spPr>
        <a:xfrm flipV="1">
          <a:off x="5305425" y="27193875"/>
          <a:ext cx="378142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108</xdr:row>
      <xdr:rowOff>142875</xdr:rowOff>
    </xdr:from>
    <xdr:to>
      <xdr:col>17</xdr:col>
      <xdr:colOff>9525</xdr:colOff>
      <xdr:row>108</xdr:row>
      <xdr:rowOff>152400</xdr:rowOff>
    </xdr:to>
    <xdr:cxnSp macro="">
      <xdr:nvCxnSpPr>
        <xdr:cNvPr id="18" name="ลูกศรเชื่อมต่อแบบตรง 17"/>
        <xdr:cNvCxnSpPr/>
      </xdr:nvCxnSpPr>
      <xdr:spPr>
        <a:xfrm flipV="1">
          <a:off x="5305425" y="28794075"/>
          <a:ext cx="378142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113</xdr:row>
      <xdr:rowOff>123825</xdr:rowOff>
    </xdr:from>
    <xdr:to>
      <xdr:col>16</xdr:col>
      <xdr:colOff>266700</xdr:colOff>
      <xdr:row>113</xdr:row>
      <xdr:rowOff>142875</xdr:rowOff>
    </xdr:to>
    <xdr:cxnSp macro="">
      <xdr:nvCxnSpPr>
        <xdr:cNvPr id="19" name="ลูกศรเชื่อมต่อแบบตรง 18"/>
        <xdr:cNvCxnSpPr/>
      </xdr:nvCxnSpPr>
      <xdr:spPr>
        <a:xfrm flipV="1">
          <a:off x="5314950" y="30108525"/>
          <a:ext cx="3714750" cy="1905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126</xdr:row>
      <xdr:rowOff>114300</xdr:rowOff>
    </xdr:from>
    <xdr:to>
      <xdr:col>16</xdr:col>
      <xdr:colOff>276225</xdr:colOff>
      <xdr:row>126</xdr:row>
      <xdr:rowOff>133350</xdr:rowOff>
    </xdr:to>
    <xdr:cxnSp macro="">
      <xdr:nvCxnSpPr>
        <xdr:cNvPr id="20" name="ลูกศรเชื่อมต่อแบบตรง 19"/>
        <xdr:cNvCxnSpPr/>
      </xdr:nvCxnSpPr>
      <xdr:spPr>
        <a:xfrm flipV="1">
          <a:off x="5314950" y="33566100"/>
          <a:ext cx="3724275" cy="1905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914400</xdr:colOff>
      <xdr:row>132</xdr:row>
      <xdr:rowOff>104775</xdr:rowOff>
    </xdr:from>
    <xdr:to>
      <xdr:col>16</xdr:col>
      <xdr:colOff>276225</xdr:colOff>
      <xdr:row>132</xdr:row>
      <xdr:rowOff>114300</xdr:rowOff>
    </xdr:to>
    <xdr:cxnSp macro="">
      <xdr:nvCxnSpPr>
        <xdr:cNvPr id="21" name="ลูกศรเชื่อมต่อแบบตรง 20"/>
        <xdr:cNvCxnSpPr/>
      </xdr:nvCxnSpPr>
      <xdr:spPr>
        <a:xfrm flipV="1">
          <a:off x="5295900" y="35156775"/>
          <a:ext cx="374332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137</xdr:row>
      <xdr:rowOff>123825</xdr:rowOff>
    </xdr:from>
    <xdr:to>
      <xdr:col>16</xdr:col>
      <xdr:colOff>304800</xdr:colOff>
      <xdr:row>137</xdr:row>
      <xdr:rowOff>152401</xdr:rowOff>
    </xdr:to>
    <xdr:cxnSp macro="">
      <xdr:nvCxnSpPr>
        <xdr:cNvPr id="22" name="ลูกศรเชื่อมต่อแบบตรง 21"/>
        <xdr:cNvCxnSpPr/>
      </xdr:nvCxnSpPr>
      <xdr:spPr>
        <a:xfrm flipV="1">
          <a:off x="5305425" y="36509325"/>
          <a:ext cx="3762375" cy="2857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150</xdr:row>
      <xdr:rowOff>123825</xdr:rowOff>
    </xdr:from>
    <xdr:to>
      <xdr:col>16</xdr:col>
      <xdr:colOff>276225</xdr:colOff>
      <xdr:row>150</xdr:row>
      <xdr:rowOff>133350</xdr:rowOff>
    </xdr:to>
    <xdr:cxnSp macro="">
      <xdr:nvCxnSpPr>
        <xdr:cNvPr id="23" name="ลูกศรเชื่อมต่อแบบตรง 22"/>
        <xdr:cNvCxnSpPr/>
      </xdr:nvCxnSpPr>
      <xdr:spPr>
        <a:xfrm flipV="1">
          <a:off x="5305425" y="39976425"/>
          <a:ext cx="37338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156</xdr:row>
      <xdr:rowOff>114300</xdr:rowOff>
    </xdr:from>
    <xdr:to>
      <xdr:col>16</xdr:col>
      <xdr:colOff>257175</xdr:colOff>
      <xdr:row>156</xdr:row>
      <xdr:rowOff>123825</xdr:rowOff>
    </xdr:to>
    <xdr:cxnSp macro="">
      <xdr:nvCxnSpPr>
        <xdr:cNvPr id="24" name="ลูกศรเชื่อมต่อแบบตรง 23"/>
        <xdr:cNvCxnSpPr/>
      </xdr:nvCxnSpPr>
      <xdr:spPr>
        <a:xfrm flipV="1">
          <a:off x="5305425" y="41567100"/>
          <a:ext cx="37147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161</xdr:row>
      <xdr:rowOff>123825</xdr:rowOff>
    </xdr:from>
    <xdr:to>
      <xdr:col>17</xdr:col>
      <xdr:colOff>19050</xdr:colOff>
      <xdr:row>161</xdr:row>
      <xdr:rowOff>133351</xdr:rowOff>
    </xdr:to>
    <xdr:cxnSp macro="">
      <xdr:nvCxnSpPr>
        <xdr:cNvPr id="25" name="ลูกศรเชื่อมต่อแบบตรง 24"/>
        <xdr:cNvCxnSpPr/>
      </xdr:nvCxnSpPr>
      <xdr:spPr>
        <a:xfrm>
          <a:off x="5305425" y="42910125"/>
          <a:ext cx="3790950" cy="952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174</xdr:row>
      <xdr:rowOff>152400</xdr:rowOff>
    </xdr:from>
    <xdr:to>
      <xdr:col>17</xdr:col>
      <xdr:colOff>19050</xdr:colOff>
      <xdr:row>174</xdr:row>
      <xdr:rowOff>161926</xdr:rowOff>
    </xdr:to>
    <xdr:cxnSp macro="">
      <xdr:nvCxnSpPr>
        <xdr:cNvPr id="26" name="ลูกศรเชื่อมต่อแบบตรง 25"/>
        <xdr:cNvCxnSpPr/>
      </xdr:nvCxnSpPr>
      <xdr:spPr>
        <a:xfrm>
          <a:off x="5305425" y="46405800"/>
          <a:ext cx="3790950" cy="952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180</xdr:row>
      <xdr:rowOff>133350</xdr:rowOff>
    </xdr:from>
    <xdr:to>
      <xdr:col>17</xdr:col>
      <xdr:colOff>19050</xdr:colOff>
      <xdr:row>180</xdr:row>
      <xdr:rowOff>142876</xdr:rowOff>
    </xdr:to>
    <xdr:cxnSp macro="">
      <xdr:nvCxnSpPr>
        <xdr:cNvPr id="27" name="ลูกศรเชื่อมต่อแบบตรง 26"/>
        <xdr:cNvCxnSpPr/>
      </xdr:nvCxnSpPr>
      <xdr:spPr>
        <a:xfrm>
          <a:off x="5305425" y="47986950"/>
          <a:ext cx="3790950" cy="952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185</xdr:row>
      <xdr:rowOff>142875</xdr:rowOff>
    </xdr:from>
    <xdr:to>
      <xdr:col>17</xdr:col>
      <xdr:colOff>19050</xdr:colOff>
      <xdr:row>185</xdr:row>
      <xdr:rowOff>152401</xdr:rowOff>
    </xdr:to>
    <xdr:cxnSp macro="">
      <xdr:nvCxnSpPr>
        <xdr:cNvPr id="28" name="ลูกศรเชื่อมต่อแบบตรง 27"/>
        <xdr:cNvCxnSpPr/>
      </xdr:nvCxnSpPr>
      <xdr:spPr>
        <a:xfrm>
          <a:off x="5305425" y="49329975"/>
          <a:ext cx="3790950" cy="952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198</xdr:row>
      <xdr:rowOff>152400</xdr:rowOff>
    </xdr:from>
    <xdr:to>
      <xdr:col>17</xdr:col>
      <xdr:colOff>19050</xdr:colOff>
      <xdr:row>198</xdr:row>
      <xdr:rowOff>161926</xdr:rowOff>
    </xdr:to>
    <xdr:cxnSp macro="">
      <xdr:nvCxnSpPr>
        <xdr:cNvPr id="29" name="ลูกศรเชื่อมต่อแบบตรง 28"/>
        <xdr:cNvCxnSpPr/>
      </xdr:nvCxnSpPr>
      <xdr:spPr>
        <a:xfrm>
          <a:off x="5305425" y="52806600"/>
          <a:ext cx="3790950" cy="952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204</xdr:row>
      <xdr:rowOff>152400</xdr:rowOff>
    </xdr:from>
    <xdr:to>
      <xdr:col>17</xdr:col>
      <xdr:colOff>28575</xdr:colOff>
      <xdr:row>204</xdr:row>
      <xdr:rowOff>161925</xdr:rowOff>
    </xdr:to>
    <xdr:cxnSp macro="">
      <xdr:nvCxnSpPr>
        <xdr:cNvPr id="30" name="ลูกศรเชื่อมต่อแบบตรง 29"/>
        <xdr:cNvCxnSpPr/>
      </xdr:nvCxnSpPr>
      <xdr:spPr>
        <a:xfrm flipV="1">
          <a:off x="5305425" y="54406800"/>
          <a:ext cx="38004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209</xdr:row>
      <xdr:rowOff>133350</xdr:rowOff>
    </xdr:from>
    <xdr:to>
      <xdr:col>17</xdr:col>
      <xdr:colOff>19050</xdr:colOff>
      <xdr:row>209</xdr:row>
      <xdr:rowOff>142876</xdr:rowOff>
    </xdr:to>
    <xdr:cxnSp macro="">
      <xdr:nvCxnSpPr>
        <xdr:cNvPr id="32" name="ลูกศรเชื่อมต่อแบบตรง 31"/>
        <xdr:cNvCxnSpPr/>
      </xdr:nvCxnSpPr>
      <xdr:spPr>
        <a:xfrm>
          <a:off x="5305425" y="55721250"/>
          <a:ext cx="3790950" cy="952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222</xdr:row>
      <xdr:rowOff>123825</xdr:rowOff>
    </xdr:from>
    <xdr:to>
      <xdr:col>17</xdr:col>
      <xdr:colOff>19050</xdr:colOff>
      <xdr:row>222</xdr:row>
      <xdr:rowOff>133351</xdr:rowOff>
    </xdr:to>
    <xdr:cxnSp macro="">
      <xdr:nvCxnSpPr>
        <xdr:cNvPr id="33" name="ลูกศรเชื่อมต่อแบบตรง 32"/>
        <xdr:cNvCxnSpPr/>
      </xdr:nvCxnSpPr>
      <xdr:spPr>
        <a:xfrm>
          <a:off x="5305425" y="59178825"/>
          <a:ext cx="3790950" cy="952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228</xdr:row>
      <xdr:rowOff>152400</xdr:rowOff>
    </xdr:from>
    <xdr:to>
      <xdr:col>17</xdr:col>
      <xdr:colOff>19050</xdr:colOff>
      <xdr:row>228</xdr:row>
      <xdr:rowOff>161926</xdr:rowOff>
    </xdr:to>
    <xdr:cxnSp macro="">
      <xdr:nvCxnSpPr>
        <xdr:cNvPr id="34" name="ลูกศรเชื่อมต่อแบบตรง 33"/>
        <xdr:cNvCxnSpPr/>
      </xdr:nvCxnSpPr>
      <xdr:spPr>
        <a:xfrm>
          <a:off x="5305425" y="60807600"/>
          <a:ext cx="3790950" cy="952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233</xdr:row>
      <xdr:rowOff>123825</xdr:rowOff>
    </xdr:from>
    <xdr:to>
      <xdr:col>17</xdr:col>
      <xdr:colOff>19050</xdr:colOff>
      <xdr:row>233</xdr:row>
      <xdr:rowOff>133351</xdr:rowOff>
    </xdr:to>
    <xdr:cxnSp macro="">
      <xdr:nvCxnSpPr>
        <xdr:cNvPr id="35" name="ลูกศรเชื่อมต่อแบบตรง 34"/>
        <xdr:cNvCxnSpPr/>
      </xdr:nvCxnSpPr>
      <xdr:spPr>
        <a:xfrm>
          <a:off x="5305425" y="62112525"/>
          <a:ext cx="3790950" cy="952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246</xdr:row>
      <xdr:rowOff>142875</xdr:rowOff>
    </xdr:from>
    <xdr:to>
      <xdr:col>17</xdr:col>
      <xdr:colOff>19050</xdr:colOff>
      <xdr:row>246</xdr:row>
      <xdr:rowOff>152401</xdr:rowOff>
    </xdr:to>
    <xdr:cxnSp macro="">
      <xdr:nvCxnSpPr>
        <xdr:cNvPr id="36" name="ลูกศรเชื่อมต่อแบบตรง 35"/>
        <xdr:cNvCxnSpPr/>
      </xdr:nvCxnSpPr>
      <xdr:spPr>
        <a:xfrm>
          <a:off x="5305425" y="65598675"/>
          <a:ext cx="3790950" cy="952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253</xdr:row>
      <xdr:rowOff>133350</xdr:rowOff>
    </xdr:from>
    <xdr:to>
      <xdr:col>17</xdr:col>
      <xdr:colOff>19050</xdr:colOff>
      <xdr:row>253</xdr:row>
      <xdr:rowOff>142876</xdr:rowOff>
    </xdr:to>
    <xdr:cxnSp macro="">
      <xdr:nvCxnSpPr>
        <xdr:cNvPr id="37" name="ลูกศรเชื่อมต่อแบบตรง 36"/>
        <xdr:cNvCxnSpPr/>
      </xdr:nvCxnSpPr>
      <xdr:spPr>
        <a:xfrm>
          <a:off x="5305425" y="67456050"/>
          <a:ext cx="3790950" cy="952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258</xdr:row>
      <xdr:rowOff>123825</xdr:rowOff>
    </xdr:from>
    <xdr:to>
      <xdr:col>17</xdr:col>
      <xdr:colOff>19050</xdr:colOff>
      <xdr:row>258</xdr:row>
      <xdr:rowOff>133351</xdr:rowOff>
    </xdr:to>
    <xdr:cxnSp macro="">
      <xdr:nvCxnSpPr>
        <xdr:cNvPr id="38" name="ลูกศรเชื่อมต่อแบบตรง 37"/>
        <xdr:cNvCxnSpPr/>
      </xdr:nvCxnSpPr>
      <xdr:spPr>
        <a:xfrm>
          <a:off x="5305425" y="68627625"/>
          <a:ext cx="3790950" cy="952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271</xdr:row>
      <xdr:rowOff>152400</xdr:rowOff>
    </xdr:from>
    <xdr:to>
      <xdr:col>17</xdr:col>
      <xdr:colOff>19050</xdr:colOff>
      <xdr:row>271</xdr:row>
      <xdr:rowOff>161926</xdr:rowOff>
    </xdr:to>
    <xdr:cxnSp macro="">
      <xdr:nvCxnSpPr>
        <xdr:cNvPr id="39" name="ลูกศรเชื่อมต่อแบบตรง 38"/>
        <xdr:cNvCxnSpPr/>
      </xdr:nvCxnSpPr>
      <xdr:spPr>
        <a:xfrm>
          <a:off x="5305425" y="72123300"/>
          <a:ext cx="3790950" cy="952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278</xdr:row>
      <xdr:rowOff>123825</xdr:rowOff>
    </xdr:from>
    <xdr:to>
      <xdr:col>17</xdr:col>
      <xdr:colOff>19050</xdr:colOff>
      <xdr:row>278</xdr:row>
      <xdr:rowOff>133351</xdr:rowOff>
    </xdr:to>
    <xdr:cxnSp macro="">
      <xdr:nvCxnSpPr>
        <xdr:cNvPr id="40" name="ลูกศรเชื่อมต่อแบบตรง 39"/>
        <xdr:cNvCxnSpPr/>
      </xdr:nvCxnSpPr>
      <xdr:spPr>
        <a:xfrm>
          <a:off x="5305425" y="73885425"/>
          <a:ext cx="3790950" cy="952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283</xdr:row>
      <xdr:rowOff>123825</xdr:rowOff>
    </xdr:from>
    <xdr:to>
      <xdr:col>17</xdr:col>
      <xdr:colOff>19050</xdr:colOff>
      <xdr:row>283</xdr:row>
      <xdr:rowOff>133351</xdr:rowOff>
    </xdr:to>
    <xdr:cxnSp macro="">
      <xdr:nvCxnSpPr>
        <xdr:cNvPr id="41" name="ลูกศรเชื่อมต่อแบบตรง 40"/>
        <xdr:cNvCxnSpPr/>
      </xdr:nvCxnSpPr>
      <xdr:spPr>
        <a:xfrm>
          <a:off x="5305425" y="75142725"/>
          <a:ext cx="3790950" cy="952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296</xdr:row>
      <xdr:rowOff>133350</xdr:rowOff>
    </xdr:from>
    <xdr:to>
      <xdr:col>17</xdr:col>
      <xdr:colOff>19050</xdr:colOff>
      <xdr:row>296</xdr:row>
      <xdr:rowOff>142876</xdr:rowOff>
    </xdr:to>
    <xdr:cxnSp macro="">
      <xdr:nvCxnSpPr>
        <xdr:cNvPr id="42" name="ลูกศรเชื่อมต่อแบบตรง 41"/>
        <xdr:cNvCxnSpPr/>
      </xdr:nvCxnSpPr>
      <xdr:spPr>
        <a:xfrm>
          <a:off x="5305425" y="78619350"/>
          <a:ext cx="3790950" cy="952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962025</xdr:colOff>
      <xdr:row>305</xdr:row>
      <xdr:rowOff>161925</xdr:rowOff>
    </xdr:from>
    <xdr:to>
      <xdr:col>0</xdr:col>
      <xdr:colOff>1866900</xdr:colOff>
      <xdr:row>305</xdr:row>
      <xdr:rowOff>161926</xdr:rowOff>
    </xdr:to>
    <xdr:cxnSp macro="">
      <xdr:nvCxnSpPr>
        <xdr:cNvPr id="43" name="ลูกศรเชื่อมต่อแบบตรง 42"/>
        <xdr:cNvCxnSpPr/>
      </xdr:nvCxnSpPr>
      <xdr:spPr>
        <a:xfrm flipV="1">
          <a:off x="390525" y="3648075"/>
          <a:ext cx="0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305</xdr:row>
      <xdr:rowOff>161925</xdr:rowOff>
    </xdr:from>
    <xdr:to>
      <xdr:col>1</xdr:col>
      <xdr:colOff>1866900</xdr:colOff>
      <xdr:row>305</xdr:row>
      <xdr:rowOff>161926</xdr:rowOff>
    </xdr:to>
    <xdr:cxnSp macro="">
      <xdr:nvCxnSpPr>
        <xdr:cNvPr id="45" name="ลูกศรเชื่อมต่อแบบตรง 44"/>
        <xdr:cNvCxnSpPr/>
      </xdr:nvCxnSpPr>
      <xdr:spPr>
        <a:xfrm flipV="1">
          <a:off x="1352550" y="13296900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142875</xdr:rowOff>
    </xdr:from>
    <xdr:to>
      <xdr:col>15</xdr:col>
      <xdr:colOff>19050</xdr:colOff>
      <xdr:row>5</xdr:row>
      <xdr:rowOff>152400</xdr:rowOff>
    </xdr:to>
    <xdr:cxnSp macro="">
      <xdr:nvCxnSpPr>
        <xdr:cNvPr id="3" name="ลูกศรเชื่อมต่อแบบตรง 2"/>
        <xdr:cNvCxnSpPr/>
      </xdr:nvCxnSpPr>
      <xdr:spPr>
        <a:xfrm>
          <a:off x="8134350" y="1476375"/>
          <a:ext cx="3333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295275</xdr:colOff>
      <xdr:row>9</xdr:row>
      <xdr:rowOff>114300</xdr:rowOff>
    </xdr:from>
    <xdr:to>
      <xdr:col>16</xdr:col>
      <xdr:colOff>19050</xdr:colOff>
      <xdr:row>9</xdr:row>
      <xdr:rowOff>114300</xdr:rowOff>
    </xdr:to>
    <xdr:cxnSp macro="">
      <xdr:nvCxnSpPr>
        <xdr:cNvPr id="7" name="ลูกศรเชื่อมต่อแบบตรง 6"/>
        <xdr:cNvCxnSpPr/>
      </xdr:nvCxnSpPr>
      <xdr:spPr>
        <a:xfrm>
          <a:off x="8429625" y="2247900"/>
          <a:ext cx="352425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285750</xdr:colOff>
      <xdr:row>12</xdr:row>
      <xdr:rowOff>123825</xdr:rowOff>
    </xdr:from>
    <xdr:to>
      <xdr:col>8</xdr:col>
      <xdr:colOff>19050</xdr:colOff>
      <xdr:row>12</xdr:row>
      <xdr:rowOff>142875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5905500" y="3057525"/>
          <a:ext cx="361950" cy="1905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12</xdr:row>
      <xdr:rowOff>114300</xdr:rowOff>
    </xdr:from>
    <xdr:to>
      <xdr:col>15</xdr:col>
      <xdr:colOff>304800</xdr:colOff>
      <xdr:row>12</xdr:row>
      <xdr:rowOff>114300</xdr:rowOff>
    </xdr:to>
    <xdr:cxnSp macro="">
      <xdr:nvCxnSpPr>
        <xdr:cNvPr id="9" name="ลูกศรเชื่อมต่อแบบตรง 8"/>
        <xdr:cNvCxnSpPr/>
      </xdr:nvCxnSpPr>
      <xdr:spPr>
        <a:xfrm>
          <a:off x="8448675" y="3048000"/>
          <a:ext cx="304800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914400</xdr:colOff>
      <xdr:row>33</xdr:row>
      <xdr:rowOff>123825</xdr:rowOff>
    </xdr:from>
    <xdr:to>
      <xdr:col>17</xdr:col>
      <xdr:colOff>0</xdr:colOff>
      <xdr:row>33</xdr:row>
      <xdr:rowOff>123826</xdr:rowOff>
    </xdr:to>
    <xdr:cxnSp macro="">
      <xdr:nvCxnSpPr>
        <xdr:cNvPr id="13" name="ลูกศรเชื่อมต่อแบบตรง 12"/>
        <xdr:cNvCxnSpPr/>
      </xdr:nvCxnSpPr>
      <xdr:spPr>
        <a:xfrm>
          <a:off x="5295900" y="8924925"/>
          <a:ext cx="3781425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29</xdr:row>
      <xdr:rowOff>161925</xdr:rowOff>
    </xdr:from>
    <xdr:to>
      <xdr:col>16</xdr:col>
      <xdr:colOff>285750</xdr:colOff>
      <xdr:row>29</xdr:row>
      <xdr:rowOff>161925</xdr:rowOff>
    </xdr:to>
    <xdr:cxnSp macro="">
      <xdr:nvCxnSpPr>
        <xdr:cNvPr id="14" name="ลูกศรเชื่อมต่อแบบตรง 13"/>
        <xdr:cNvCxnSpPr/>
      </xdr:nvCxnSpPr>
      <xdr:spPr>
        <a:xfrm>
          <a:off x="5305425" y="7896225"/>
          <a:ext cx="37433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37</xdr:row>
      <xdr:rowOff>123825</xdr:rowOff>
    </xdr:from>
    <xdr:to>
      <xdr:col>16</xdr:col>
      <xdr:colOff>304800</xdr:colOff>
      <xdr:row>37</xdr:row>
      <xdr:rowOff>123826</xdr:rowOff>
    </xdr:to>
    <xdr:cxnSp macro="">
      <xdr:nvCxnSpPr>
        <xdr:cNvPr id="15" name="ลูกศรเชื่อมต่อแบบตรง 14"/>
        <xdr:cNvCxnSpPr/>
      </xdr:nvCxnSpPr>
      <xdr:spPr>
        <a:xfrm>
          <a:off x="5314950" y="9991725"/>
          <a:ext cx="3752850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44</xdr:row>
      <xdr:rowOff>104776</xdr:rowOff>
    </xdr:from>
    <xdr:to>
      <xdr:col>16</xdr:col>
      <xdr:colOff>285750</xdr:colOff>
      <xdr:row>44</xdr:row>
      <xdr:rowOff>123825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5334000" y="11839576"/>
          <a:ext cx="3714750" cy="19049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904875</xdr:colOff>
      <xdr:row>53</xdr:row>
      <xdr:rowOff>142875</xdr:rowOff>
    </xdr:from>
    <xdr:to>
      <xdr:col>17</xdr:col>
      <xdr:colOff>9525</xdr:colOff>
      <xdr:row>53</xdr:row>
      <xdr:rowOff>152400</xdr:rowOff>
    </xdr:to>
    <xdr:cxnSp macro="">
      <xdr:nvCxnSpPr>
        <xdr:cNvPr id="17" name="ลูกศรเชื่อมต่อแบบตรง 16"/>
        <xdr:cNvCxnSpPr/>
      </xdr:nvCxnSpPr>
      <xdr:spPr>
        <a:xfrm flipV="1">
          <a:off x="5372100" y="14277975"/>
          <a:ext cx="38004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904875</xdr:colOff>
      <xdr:row>59</xdr:row>
      <xdr:rowOff>114300</xdr:rowOff>
    </xdr:from>
    <xdr:to>
      <xdr:col>17</xdr:col>
      <xdr:colOff>9525</xdr:colOff>
      <xdr:row>59</xdr:row>
      <xdr:rowOff>123825</xdr:rowOff>
    </xdr:to>
    <xdr:cxnSp macro="">
      <xdr:nvCxnSpPr>
        <xdr:cNvPr id="21" name="ลูกศรเชื่อมต่อแบบตรง 20"/>
        <xdr:cNvCxnSpPr/>
      </xdr:nvCxnSpPr>
      <xdr:spPr>
        <a:xfrm flipV="1">
          <a:off x="5286375" y="15849600"/>
          <a:ext cx="38004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904875</xdr:colOff>
      <xdr:row>62</xdr:row>
      <xdr:rowOff>114300</xdr:rowOff>
    </xdr:from>
    <xdr:to>
      <xdr:col>17</xdr:col>
      <xdr:colOff>9525</xdr:colOff>
      <xdr:row>62</xdr:row>
      <xdr:rowOff>123825</xdr:rowOff>
    </xdr:to>
    <xdr:cxnSp macro="">
      <xdr:nvCxnSpPr>
        <xdr:cNvPr id="22" name="ลูกศรเชื่อมต่อแบบตรง 21"/>
        <xdr:cNvCxnSpPr/>
      </xdr:nvCxnSpPr>
      <xdr:spPr>
        <a:xfrm flipV="1">
          <a:off x="5286375" y="15849600"/>
          <a:ext cx="38004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904875</xdr:colOff>
      <xdr:row>66</xdr:row>
      <xdr:rowOff>114300</xdr:rowOff>
    </xdr:from>
    <xdr:to>
      <xdr:col>17</xdr:col>
      <xdr:colOff>9525</xdr:colOff>
      <xdr:row>66</xdr:row>
      <xdr:rowOff>123825</xdr:rowOff>
    </xdr:to>
    <xdr:cxnSp macro="">
      <xdr:nvCxnSpPr>
        <xdr:cNvPr id="23" name="ลูกศรเชื่อมต่อแบบตรง 22"/>
        <xdr:cNvCxnSpPr/>
      </xdr:nvCxnSpPr>
      <xdr:spPr>
        <a:xfrm flipV="1">
          <a:off x="5286375" y="16649700"/>
          <a:ext cx="38004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904875</xdr:colOff>
      <xdr:row>69</xdr:row>
      <xdr:rowOff>114300</xdr:rowOff>
    </xdr:from>
    <xdr:to>
      <xdr:col>17</xdr:col>
      <xdr:colOff>9525</xdr:colOff>
      <xdr:row>69</xdr:row>
      <xdr:rowOff>123825</xdr:rowOff>
    </xdr:to>
    <xdr:cxnSp macro="">
      <xdr:nvCxnSpPr>
        <xdr:cNvPr id="24" name="ลูกศรเชื่อมต่อแบบตรง 23"/>
        <xdr:cNvCxnSpPr/>
      </xdr:nvCxnSpPr>
      <xdr:spPr>
        <a:xfrm flipV="1">
          <a:off x="5286375" y="16649700"/>
          <a:ext cx="38004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904875</xdr:colOff>
      <xdr:row>77</xdr:row>
      <xdr:rowOff>114300</xdr:rowOff>
    </xdr:from>
    <xdr:to>
      <xdr:col>17</xdr:col>
      <xdr:colOff>9525</xdr:colOff>
      <xdr:row>77</xdr:row>
      <xdr:rowOff>123825</xdr:rowOff>
    </xdr:to>
    <xdr:cxnSp macro="">
      <xdr:nvCxnSpPr>
        <xdr:cNvPr id="25" name="ลูกศรเชื่อมต่อแบบตรง 24"/>
        <xdr:cNvCxnSpPr/>
      </xdr:nvCxnSpPr>
      <xdr:spPr>
        <a:xfrm flipV="1">
          <a:off x="5286375" y="18516600"/>
          <a:ext cx="38004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904875</xdr:colOff>
      <xdr:row>80</xdr:row>
      <xdr:rowOff>114300</xdr:rowOff>
    </xdr:from>
    <xdr:to>
      <xdr:col>17</xdr:col>
      <xdr:colOff>9525</xdr:colOff>
      <xdr:row>80</xdr:row>
      <xdr:rowOff>123825</xdr:rowOff>
    </xdr:to>
    <xdr:cxnSp macro="">
      <xdr:nvCxnSpPr>
        <xdr:cNvPr id="26" name="ลูกศรเชื่อมต่อแบบตรง 25"/>
        <xdr:cNvCxnSpPr/>
      </xdr:nvCxnSpPr>
      <xdr:spPr>
        <a:xfrm flipV="1">
          <a:off x="5286375" y="18516600"/>
          <a:ext cx="38004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904875</xdr:colOff>
      <xdr:row>83</xdr:row>
      <xdr:rowOff>114300</xdr:rowOff>
    </xdr:from>
    <xdr:to>
      <xdr:col>17</xdr:col>
      <xdr:colOff>9525</xdr:colOff>
      <xdr:row>83</xdr:row>
      <xdr:rowOff>123825</xdr:rowOff>
    </xdr:to>
    <xdr:cxnSp macro="">
      <xdr:nvCxnSpPr>
        <xdr:cNvPr id="27" name="ลูกศรเชื่อมต่อแบบตรง 26"/>
        <xdr:cNvCxnSpPr/>
      </xdr:nvCxnSpPr>
      <xdr:spPr>
        <a:xfrm flipV="1">
          <a:off x="5286375" y="21450300"/>
          <a:ext cx="38004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904875</xdr:colOff>
      <xdr:row>86</xdr:row>
      <xdr:rowOff>114300</xdr:rowOff>
    </xdr:from>
    <xdr:to>
      <xdr:col>17</xdr:col>
      <xdr:colOff>9525</xdr:colOff>
      <xdr:row>86</xdr:row>
      <xdr:rowOff>123825</xdr:rowOff>
    </xdr:to>
    <xdr:cxnSp macro="">
      <xdr:nvCxnSpPr>
        <xdr:cNvPr id="28" name="ลูกศรเชื่อมต่อแบบตรง 27"/>
        <xdr:cNvCxnSpPr/>
      </xdr:nvCxnSpPr>
      <xdr:spPr>
        <a:xfrm flipV="1">
          <a:off x="5286375" y="22250400"/>
          <a:ext cx="38004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904875</xdr:colOff>
      <xdr:row>89</xdr:row>
      <xdr:rowOff>114300</xdr:rowOff>
    </xdr:from>
    <xdr:to>
      <xdr:col>17</xdr:col>
      <xdr:colOff>9525</xdr:colOff>
      <xdr:row>89</xdr:row>
      <xdr:rowOff>123825</xdr:rowOff>
    </xdr:to>
    <xdr:cxnSp macro="">
      <xdr:nvCxnSpPr>
        <xdr:cNvPr id="29" name="ลูกศรเชื่อมต่อแบบตรง 28"/>
        <xdr:cNvCxnSpPr/>
      </xdr:nvCxnSpPr>
      <xdr:spPr>
        <a:xfrm flipV="1">
          <a:off x="5286375" y="23050500"/>
          <a:ext cx="38004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112</xdr:row>
      <xdr:rowOff>123826</xdr:rowOff>
    </xdr:from>
    <xdr:to>
      <xdr:col>7</xdr:col>
      <xdr:colOff>19050</xdr:colOff>
      <xdr:row>112</xdr:row>
      <xdr:rowOff>133350</xdr:rowOff>
    </xdr:to>
    <xdr:cxnSp macro="">
      <xdr:nvCxnSpPr>
        <xdr:cNvPr id="31" name="ลูกศรเชื่อมต่อแบบตรง 30"/>
        <xdr:cNvCxnSpPr/>
      </xdr:nvCxnSpPr>
      <xdr:spPr>
        <a:xfrm flipV="1">
          <a:off x="5324475" y="29194126"/>
          <a:ext cx="628650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101</xdr:row>
      <xdr:rowOff>180975</xdr:rowOff>
    </xdr:from>
    <xdr:to>
      <xdr:col>8</xdr:col>
      <xdr:colOff>295275</xdr:colOff>
      <xdr:row>101</xdr:row>
      <xdr:rowOff>180975</xdr:rowOff>
    </xdr:to>
    <xdr:cxnSp macro="">
      <xdr:nvCxnSpPr>
        <xdr:cNvPr id="32" name="ลูกศรเชื่อมต่อแบบตรง 31"/>
        <xdr:cNvCxnSpPr/>
      </xdr:nvCxnSpPr>
      <xdr:spPr>
        <a:xfrm>
          <a:off x="5934075" y="27117675"/>
          <a:ext cx="6096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295275</xdr:colOff>
      <xdr:row>108</xdr:row>
      <xdr:rowOff>133351</xdr:rowOff>
    </xdr:from>
    <xdr:to>
      <xdr:col>11</xdr:col>
      <xdr:colOff>304800</xdr:colOff>
      <xdr:row>108</xdr:row>
      <xdr:rowOff>142875</xdr:rowOff>
    </xdr:to>
    <xdr:cxnSp macro="">
      <xdr:nvCxnSpPr>
        <xdr:cNvPr id="37" name="ลูกศรเชื่อมต่อแบบตรง 36"/>
        <xdr:cNvCxnSpPr/>
      </xdr:nvCxnSpPr>
      <xdr:spPr>
        <a:xfrm>
          <a:off x="6629400" y="28956001"/>
          <a:ext cx="952500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904875</xdr:colOff>
      <xdr:row>105</xdr:row>
      <xdr:rowOff>142875</xdr:rowOff>
    </xdr:from>
    <xdr:to>
      <xdr:col>17</xdr:col>
      <xdr:colOff>9525</xdr:colOff>
      <xdr:row>105</xdr:row>
      <xdr:rowOff>152400</xdr:rowOff>
    </xdr:to>
    <xdr:cxnSp macro="">
      <xdr:nvCxnSpPr>
        <xdr:cNvPr id="38" name="ลูกศรเชื่อมต่อแบบตรง 37"/>
        <xdr:cNvCxnSpPr/>
      </xdr:nvCxnSpPr>
      <xdr:spPr>
        <a:xfrm flipV="1">
          <a:off x="5286375" y="27879675"/>
          <a:ext cx="38004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962025</xdr:colOff>
      <xdr:row>119</xdr:row>
      <xdr:rowOff>161925</xdr:rowOff>
    </xdr:from>
    <xdr:to>
      <xdr:col>0</xdr:col>
      <xdr:colOff>1866900</xdr:colOff>
      <xdr:row>119</xdr:row>
      <xdr:rowOff>161926</xdr:rowOff>
    </xdr:to>
    <xdr:cxnSp macro="">
      <xdr:nvCxnSpPr>
        <xdr:cNvPr id="30" name="ลูกศรเชื่อมต่อแบบตรง 29"/>
        <xdr:cNvCxnSpPr/>
      </xdr:nvCxnSpPr>
      <xdr:spPr>
        <a:xfrm flipV="1">
          <a:off x="390525" y="3648075"/>
          <a:ext cx="0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119</xdr:row>
      <xdr:rowOff>161925</xdr:rowOff>
    </xdr:from>
    <xdr:to>
      <xdr:col>1</xdr:col>
      <xdr:colOff>1866900</xdr:colOff>
      <xdr:row>119</xdr:row>
      <xdr:rowOff>161926</xdr:rowOff>
    </xdr:to>
    <xdr:cxnSp macro="">
      <xdr:nvCxnSpPr>
        <xdr:cNvPr id="34" name="ลูกศรเชื่อมต่อแบบตรง 33"/>
        <xdr:cNvCxnSpPr/>
      </xdr:nvCxnSpPr>
      <xdr:spPr>
        <a:xfrm flipV="1">
          <a:off x="1352550" y="13296900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7</xdr:row>
      <xdr:rowOff>114300</xdr:rowOff>
    </xdr:from>
    <xdr:to>
      <xdr:col>17</xdr:col>
      <xdr:colOff>19050</xdr:colOff>
      <xdr:row>7</xdr:row>
      <xdr:rowOff>114301</xdr:rowOff>
    </xdr:to>
    <xdr:cxnSp macro="">
      <xdr:nvCxnSpPr>
        <xdr:cNvPr id="2" name="ลูกศรเชื่อมต่อแบบตรง 1"/>
        <xdr:cNvCxnSpPr/>
      </xdr:nvCxnSpPr>
      <xdr:spPr>
        <a:xfrm>
          <a:off x="5953125" y="1981200"/>
          <a:ext cx="3143250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295275</xdr:colOff>
      <xdr:row>9</xdr:row>
      <xdr:rowOff>152400</xdr:rowOff>
    </xdr:from>
    <xdr:to>
      <xdr:col>17</xdr:col>
      <xdr:colOff>9525</xdr:colOff>
      <xdr:row>9</xdr:row>
      <xdr:rowOff>152400</xdr:rowOff>
    </xdr:to>
    <xdr:cxnSp macro="">
      <xdr:nvCxnSpPr>
        <xdr:cNvPr id="4" name="ลูกศรเชื่อมต่อแบบตรง 3"/>
        <xdr:cNvCxnSpPr/>
      </xdr:nvCxnSpPr>
      <xdr:spPr>
        <a:xfrm>
          <a:off x="6858000" y="2552700"/>
          <a:ext cx="22288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29</xdr:row>
      <xdr:rowOff>114300</xdr:rowOff>
    </xdr:from>
    <xdr:to>
      <xdr:col>17</xdr:col>
      <xdr:colOff>28575</xdr:colOff>
      <xdr:row>29</xdr:row>
      <xdr:rowOff>123825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5305425" y="7848600"/>
          <a:ext cx="38004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31</xdr:row>
      <xdr:rowOff>152400</xdr:rowOff>
    </xdr:from>
    <xdr:to>
      <xdr:col>17</xdr:col>
      <xdr:colOff>28575</xdr:colOff>
      <xdr:row>31</xdr:row>
      <xdr:rowOff>161925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5305425" y="8420100"/>
          <a:ext cx="38004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962025</xdr:colOff>
      <xdr:row>38</xdr:row>
      <xdr:rowOff>161925</xdr:rowOff>
    </xdr:from>
    <xdr:to>
      <xdr:col>0</xdr:col>
      <xdr:colOff>1866900</xdr:colOff>
      <xdr:row>38</xdr:row>
      <xdr:rowOff>161926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390525" y="3648075"/>
          <a:ext cx="0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38</xdr:row>
      <xdr:rowOff>161925</xdr:rowOff>
    </xdr:from>
    <xdr:to>
      <xdr:col>1</xdr:col>
      <xdr:colOff>1866900</xdr:colOff>
      <xdr:row>38</xdr:row>
      <xdr:rowOff>161926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1352550" y="13296900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5</xdr:row>
      <xdr:rowOff>152400</xdr:rowOff>
    </xdr:from>
    <xdr:to>
      <xdr:col>16</xdr:col>
      <xdr:colOff>285750</xdr:colOff>
      <xdr:row>5</xdr:row>
      <xdr:rowOff>171450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6267450" y="1485900"/>
          <a:ext cx="2781300" cy="1905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29</xdr:row>
      <xdr:rowOff>152400</xdr:rowOff>
    </xdr:from>
    <xdr:to>
      <xdr:col>17</xdr:col>
      <xdr:colOff>0</xdr:colOff>
      <xdr:row>29</xdr:row>
      <xdr:rowOff>161926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6276975" y="7886700"/>
          <a:ext cx="2800350" cy="9526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61</xdr:row>
      <xdr:rowOff>142875</xdr:rowOff>
    </xdr:from>
    <xdr:to>
      <xdr:col>16</xdr:col>
      <xdr:colOff>295275</xdr:colOff>
      <xdr:row>61</xdr:row>
      <xdr:rowOff>152400</xdr:rowOff>
    </xdr:to>
    <xdr:cxnSp macro="">
      <xdr:nvCxnSpPr>
        <xdr:cNvPr id="5" name="ลูกศรเชื่อมต่อแบบตรง 4"/>
        <xdr:cNvCxnSpPr/>
      </xdr:nvCxnSpPr>
      <xdr:spPr>
        <a:xfrm>
          <a:off x="6286500" y="15344775"/>
          <a:ext cx="27717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81</xdr:row>
      <xdr:rowOff>114302</xdr:rowOff>
    </xdr:from>
    <xdr:to>
      <xdr:col>11</xdr:col>
      <xdr:colOff>0</xdr:colOff>
      <xdr:row>81</xdr:row>
      <xdr:rowOff>123825</xdr:rowOff>
    </xdr:to>
    <xdr:cxnSp macro="">
      <xdr:nvCxnSpPr>
        <xdr:cNvPr id="7" name="ลูกศรเชื่อมต่อแบบตรง 6"/>
        <xdr:cNvCxnSpPr/>
      </xdr:nvCxnSpPr>
      <xdr:spPr>
        <a:xfrm>
          <a:off x="6229350" y="27051002"/>
          <a:ext cx="962025" cy="9523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295275</xdr:colOff>
      <xdr:row>88</xdr:row>
      <xdr:rowOff>257175</xdr:rowOff>
    </xdr:from>
    <xdr:to>
      <xdr:col>16</xdr:col>
      <xdr:colOff>276225</xdr:colOff>
      <xdr:row>88</xdr:row>
      <xdr:rowOff>257175</xdr:rowOff>
    </xdr:to>
    <xdr:cxnSp macro="">
      <xdr:nvCxnSpPr>
        <xdr:cNvPr id="12" name="ลูกศรเชื่อมต่อแบบตรง 11"/>
        <xdr:cNvCxnSpPr/>
      </xdr:nvCxnSpPr>
      <xdr:spPr>
        <a:xfrm>
          <a:off x="6858000" y="29060775"/>
          <a:ext cx="2181225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295275</xdr:colOff>
      <xdr:row>85</xdr:row>
      <xdr:rowOff>257175</xdr:rowOff>
    </xdr:from>
    <xdr:to>
      <xdr:col>15</xdr:col>
      <xdr:colOff>0</xdr:colOff>
      <xdr:row>85</xdr:row>
      <xdr:rowOff>257175</xdr:rowOff>
    </xdr:to>
    <xdr:cxnSp macro="">
      <xdr:nvCxnSpPr>
        <xdr:cNvPr id="14" name="ลูกศรเชื่อมต่อแบบตรง 13"/>
        <xdr:cNvCxnSpPr/>
      </xdr:nvCxnSpPr>
      <xdr:spPr>
        <a:xfrm>
          <a:off x="7800975" y="28260675"/>
          <a:ext cx="647700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962025</xdr:colOff>
      <xdr:row>94</xdr:row>
      <xdr:rowOff>161925</xdr:rowOff>
    </xdr:from>
    <xdr:to>
      <xdr:col>0</xdr:col>
      <xdr:colOff>1866900</xdr:colOff>
      <xdr:row>94</xdr:row>
      <xdr:rowOff>161926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390525" y="3648075"/>
          <a:ext cx="0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32</xdr:row>
      <xdr:rowOff>123825</xdr:rowOff>
    </xdr:from>
    <xdr:to>
      <xdr:col>16</xdr:col>
      <xdr:colOff>304800</xdr:colOff>
      <xdr:row>32</xdr:row>
      <xdr:rowOff>133350</xdr:rowOff>
    </xdr:to>
    <xdr:cxnSp macro="">
      <xdr:nvCxnSpPr>
        <xdr:cNvPr id="15" name="ลูกศรเชื่อมต่อแบบตรง 14"/>
        <xdr:cNvCxnSpPr/>
      </xdr:nvCxnSpPr>
      <xdr:spPr>
        <a:xfrm flipV="1">
          <a:off x="6248400" y="8658225"/>
          <a:ext cx="281940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35</xdr:row>
      <xdr:rowOff>142875</xdr:rowOff>
    </xdr:from>
    <xdr:to>
      <xdr:col>16</xdr:col>
      <xdr:colOff>295275</xdr:colOff>
      <xdr:row>35</xdr:row>
      <xdr:rowOff>152400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6286500" y="9477375"/>
          <a:ext cx="27717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38</xdr:row>
      <xdr:rowOff>123825</xdr:rowOff>
    </xdr:from>
    <xdr:to>
      <xdr:col>16</xdr:col>
      <xdr:colOff>285750</xdr:colOff>
      <xdr:row>38</xdr:row>
      <xdr:rowOff>133350</xdr:rowOff>
    </xdr:to>
    <xdr:cxnSp macro="">
      <xdr:nvCxnSpPr>
        <xdr:cNvPr id="17" name="ลูกศรเชื่อมต่อแบบตรง 16"/>
        <xdr:cNvCxnSpPr/>
      </xdr:nvCxnSpPr>
      <xdr:spPr>
        <a:xfrm flipV="1">
          <a:off x="6229350" y="10258425"/>
          <a:ext cx="281940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94</xdr:row>
      <xdr:rowOff>161925</xdr:rowOff>
    </xdr:from>
    <xdr:to>
      <xdr:col>1</xdr:col>
      <xdr:colOff>1866900</xdr:colOff>
      <xdr:row>94</xdr:row>
      <xdr:rowOff>161926</xdr:rowOff>
    </xdr:to>
    <xdr:cxnSp macro="">
      <xdr:nvCxnSpPr>
        <xdr:cNvPr id="18" name="ลูกศรเชื่อมต่อแบบตรง 17"/>
        <xdr:cNvCxnSpPr/>
      </xdr:nvCxnSpPr>
      <xdr:spPr>
        <a:xfrm flipV="1">
          <a:off x="1352550" y="10315575"/>
          <a:ext cx="904875" cy="1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58</xdr:row>
      <xdr:rowOff>180975</xdr:rowOff>
    </xdr:from>
    <xdr:to>
      <xdr:col>16</xdr:col>
      <xdr:colOff>295275</xdr:colOff>
      <xdr:row>58</xdr:row>
      <xdr:rowOff>180975</xdr:rowOff>
    </xdr:to>
    <xdr:cxnSp macro="">
      <xdr:nvCxnSpPr>
        <xdr:cNvPr id="19" name="ลูกศรเชื่อมต่อแบบตรง 18"/>
        <xdr:cNvCxnSpPr/>
      </xdr:nvCxnSpPr>
      <xdr:spPr>
        <a:xfrm>
          <a:off x="6267450" y="14582775"/>
          <a:ext cx="2790825" cy="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54</xdr:row>
      <xdr:rowOff>142875</xdr:rowOff>
    </xdr:from>
    <xdr:to>
      <xdr:col>17</xdr:col>
      <xdr:colOff>19050</xdr:colOff>
      <xdr:row>54</xdr:row>
      <xdr:rowOff>161925</xdr:rowOff>
    </xdr:to>
    <xdr:cxnSp macro="">
      <xdr:nvCxnSpPr>
        <xdr:cNvPr id="20" name="ลูกศรเชื่อมต่อแบบตรง 19"/>
        <xdr:cNvCxnSpPr/>
      </xdr:nvCxnSpPr>
      <xdr:spPr>
        <a:xfrm>
          <a:off x="6248400" y="12144375"/>
          <a:ext cx="2847975" cy="19050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45</xdr:row>
      <xdr:rowOff>142875</xdr:rowOff>
    </xdr:from>
    <xdr:to>
      <xdr:col>17</xdr:col>
      <xdr:colOff>19050</xdr:colOff>
      <xdr:row>45</xdr:row>
      <xdr:rowOff>152400</xdr:rowOff>
    </xdr:to>
    <xdr:cxnSp macro="">
      <xdr:nvCxnSpPr>
        <xdr:cNvPr id="21" name="ลูกศรเชื่อมต่อแบบตรง 20"/>
        <xdr:cNvCxnSpPr/>
      </xdr:nvCxnSpPr>
      <xdr:spPr>
        <a:xfrm flipV="1">
          <a:off x="6248400" y="11077575"/>
          <a:ext cx="2847975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view="pageBreakPreview" topLeftCell="A19" zoomScaleNormal="100" zoomScaleSheetLayoutView="100" workbookViewId="0">
      <selection activeCell="C20" sqref="C20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19" ht="24.95" customHeight="1" x14ac:dyDescent="0.35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1"/>
      <c r="B3" s="1" t="s">
        <v>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9" x14ac:dyDescent="0.35">
      <c r="A4" s="2" t="s">
        <v>2</v>
      </c>
      <c r="B4" s="206" t="s">
        <v>17</v>
      </c>
      <c r="C4" s="6" t="s">
        <v>5</v>
      </c>
      <c r="D4" s="2" t="s">
        <v>6</v>
      </c>
      <c r="E4" s="2" t="s">
        <v>8</v>
      </c>
      <c r="F4" s="201" t="s">
        <v>10</v>
      </c>
      <c r="G4" s="202"/>
      <c r="H4" s="203"/>
      <c r="I4" s="201" t="s">
        <v>11</v>
      </c>
      <c r="J4" s="202"/>
      <c r="K4" s="203"/>
      <c r="L4" s="201" t="s">
        <v>12</v>
      </c>
      <c r="M4" s="202"/>
      <c r="N4" s="203"/>
      <c r="O4" s="201" t="s">
        <v>13</v>
      </c>
      <c r="P4" s="202"/>
      <c r="Q4" s="202"/>
      <c r="R4" s="4" t="s">
        <v>14</v>
      </c>
      <c r="S4" s="204" t="s">
        <v>16</v>
      </c>
    </row>
    <row r="5" spans="1:19" x14ac:dyDescent="0.35">
      <c r="A5" s="3" t="s">
        <v>3</v>
      </c>
      <c r="B5" s="207"/>
      <c r="C5" s="3" t="s">
        <v>4</v>
      </c>
      <c r="D5" s="3" t="s">
        <v>7</v>
      </c>
      <c r="E5" s="3" t="s">
        <v>9</v>
      </c>
      <c r="F5" s="13" t="s">
        <v>18</v>
      </c>
      <c r="G5" s="14" t="s">
        <v>20</v>
      </c>
      <c r="H5" s="14" t="s">
        <v>19</v>
      </c>
      <c r="I5" s="13" t="s">
        <v>21</v>
      </c>
      <c r="J5" s="14" t="s">
        <v>22</v>
      </c>
      <c r="K5" s="14" t="s">
        <v>23</v>
      </c>
      <c r="L5" s="13" t="s">
        <v>24</v>
      </c>
      <c r="M5" s="14" t="s">
        <v>25</v>
      </c>
      <c r="N5" s="14" t="s">
        <v>26</v>
      </c>
      <c r="O5" s="13" t="s">
        <v>29</v>
      </c>
      <c r="P5" s="13" t="s">
        <v>27</v>
      </c>
      <c r="Q5" s="14" t="s">
        <v>28</v>
      </c>
      <c r="R5" s="5" t="s">
        <v>15</v>
      </c>
      <c r="S5" s="205"/>
    </row>
    <row r="6" spans="1:19" x14ac:dyDescent="0.35">
      <c r="A6" s="2">
        <v>1</v>
      </c>
      <c r="B6" s="27" t="s">
        <v>40</v>
      </c>
      <c r="C6" s="15">
        <v>1135000</v>
      </c>
      <c r="D6" s="16" t="s">
        <v>37</v>
      </c>
      <c r="E6" s="17" t="s">
        <v>38</v>
      </c>
      <c r="F6" s="7"/>
      <c r="G6" s="7"/>
      <c r="H6" s="7"/>
      <c r="I6" s="7"/>
      <c r="J6" s="7"/>
      <c r="K6" s="7"/>
      <c r="L6" s="7"/>
      <c r="M6" s="7"/>
      <c r="N6" s="7"/>
      <c r="O6" s="8"/>
      <c r="P6" s="8"/>
      <c r="Q6" s="8"/>
      <c r="R6" s="24" t="s">
        <v>44</v>
      </c>
      <c r="S6" s="25" t="s">
        <v>45</v>
      </c>
    </row>
    <row r="7" spans="1:19" x14ac:dyDescent="0.35">
      <c r="A7" s="17"/>
      <c r="B7" s="21" t="s">
        <v>41</v>
      </c>
      <c r="C7" s="18"/>
      <c r="D7" s="19"/>
      <c r="E7" s="20"/>
      <c r="F7" s="9"/>
      <c r="G7" s="9"/>
      <c r="H7" s="9"/>
      <c r="I7" s="9"/>
      <c r="J7" s="9"/>
      <c r="K7" s="9"/>
      <c r="L7" s="9"/>
      <c r="M7" s="9"/>
      <c r="N7" s="9"/>
      <c r="O7" s="10"/>
      <c r="P7" s="10"/>
      <c r="Q7" s="10"/>
      <c r="R7" s="26" t="s">
        <v>15</v>
      </c>
      <c r="S7" s="26" t="s">
        <v>6</v>
      </c>
    </row>
    <row r="8" spans="1:19" x14ac:dyDescent="0.35">
      <c r="A8" s="17"/>
      <c r="B8" s="21" t="s">
        <v>42</v>
      </c>
      <c r="C8" s="18"/>
      <c r="D8" s="19"/>
      <c r="E8" s="20"/>
      <c r="F8" s="9"/>
      <c r="G8" s="9"/>
      <c r="H8" s="9"/>
      <c r="I8" s="9"/>
      <c r="J8" s="9"/>
      <c r="K8" s="9"/>
      <c r="L8" s="9"/>
      <c r="M8" s="9"/>
      <c r="N8" s="9"/>
      <c r="O8" s="10"/>
      <c r="P8" s="10"/>
      <c r="Q8" s="10"/>
      <c r="R8" s="10"/>
      <c r="S8" s="10"/>
    </row>
    <row r="9" spans="1:19" x14ac:dyDescent="0.35">
      <c r="A9" s="17"/>
      <c r="B9" s="21" t="s">
        <v>43</v>
      </c>
      <c r="C9" s="18"/>
      <c r="D9" s="19"/>
      <c r="E9" s="20"/>
      <c r="F9" s="9"/>
      <c r="G9" s="9"/>
      <c r="H9" s="9"/>
      <c r="I9" s="9"/>
      <c r="J9" s="9"/>
      <c r="K9" s="9"/>
      <c r="L9" s="9"/>
      <c r="M9" s="9"/>
      <c r="N9" s="9"/>
      <c r="O9" s="10"/>
      <c r="P9" s="10"/>
      <c r="Q9" s="10"/>
      <c r="R9" s="10"/>
      <c r="S9" s="10"/>
    </row>
    <row r="10" spans="1:19" x14ac:dyDescent="0.35">
      <c r="A10" s="17"/>
      <c r="B10" s="22" t="s">
        <v>39</v>
      </c>
      <c r="C10" s="18"/>
      <c r="D10" s="19"/>
      <c r="E10" s="17"/>
      <c r="F10" s="9"/>
      <c r="G10" s="9"/>
      <c r="H10" s="9"/>
      <c r="I10" s="9"/>
      <c r="J10" s="9"/>
      <c r="K10" s="9"/>
      <c r="L10" s="9"/>
      <c r="M10" s="9"/>
      <c r="N10" s="9"/>
      <c r="O10" s="10"/>
      <c r="P10" s="10"/>
      <c r="Q10" s="10"/>
      <c r="R10" s="10"/>
      <c r="S10" s="10"/>
    </row>
    <row r="11" spans="1:19" x14ac:dyDescent="0.35">
      <c r="A11" s="17"/>
      <c r="B11" s="22"/>
      <c r="C11" s="18"/>
      <c r="D11" s="19"/>
      <c r="E11" s="17"/>
      <c r="F11" s="9"/>
      <c r="G11" s="9"/>
      <c r="H11" s="9"/>
      <c r="I11" s="9"/>
      <c r="J11" s="9"/>
      <c r="K11" s="9"/>
      <c r="L11" s="9"/>
      <c r="M11" s="9"/>
      <c r="N11" s="9"/>
      <c r="O11" s="10"/>
      <c r="P11" s="10"/>
      <c r="Q11" s="10"/>
      <c r="R11" s="10"/>
      <c r="S11" s="10"/>
    </row>
    <row r="12" spans="1:19" x14ac:dyDescent="0.35">
      <c r="A12" s="17">
        <v>2</v>
      </c>
      <c r="B12" s="27" t="s">
        <v>40</v>
      </c>
      <c r="C12" s="18">
        <v>1120000</v>
      </c>
      <c r="D12" s="16" t="s">
        <v>37</v>
      </c>
      <c r="E12" s="17" t="s">
        <v>38</v>
      </c>
      <c r="F12" s="17"/>
      <c r="G12" s="17"/>
      <c r="H12" s="17"/>
      <c r="I12" s="28"/>
      <c r="J12" s="28"/>
      <c r="K12" s="28"/>
      <c r="L12" s="28"/>
      <c r="M12" s="29"/>
      <c r="N12" s="28" t="s">
        <v>46</v>
      </c>
      <c r="O12" s="28" t="s">
        <v>46</v>
      </c>
      <c r="P12" s="28" t="s">
        <v>46</v>
      </c>
      <c r="Q12" s="28" t="s">
        <v>46</v>
      </c>
      <c r="R12" s="30" t="s">
        <v>52</v>
      </c>
      <c r="S12" s="17" t="s">
        <v>47</v>
      </c>
    </row>
    <row r="13" spans="1:19" x14ac:dyDescent="0.35">
      <c r="A13" s="17"/>
      <c r="B13" s="27" t="s">
        <v>50</v>
      </c>
      <c r="C13" s="18"/>
      <c r="D13" s="19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 t="s">
        <v>53</v>
      </c>
      <c r="S13" s="32" t="s">
        <v>48</v>
      </c>
    </row>
    <row r="14" spans="1:19" x14ac:dyDescent="0.35">
      <c r="A14" s="17"/>
      <c r="B14" s="27" t="s">
        <v>51</v>
      </c>
      <c r="C14" s="18"/>
      <c r="D14" s="19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32" t="s">
        <v>49</v>
      </c>
    </row>
    <row r="15" spans="1:19" x14ac:dyDescent="0.35">
      <c r="A15" s="17"/>
      <c r="B15" s="22" t="s">
        <v>39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/>
      <c r="P15" s="10"/>
      <c r="Q15" s="10"/>
      <c r="R15" s="10"/>
      <c r="S15" s="10"/>
    </row>
    <row r="16" spans="1:19" x14ac:dyDescent="0.35">
      <c r="A16" s="17"/>
      <c r="B16" s="2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  <c r="P16" s="10"/>
      <c r="Q16" s="10"/>
      <c r="R16" s="10"/>
      <c r="S16" s="10"/>
    </row>
    <row r="17" spans="1:19" x14ac:dyDescent="0.35">
      <c r="A17" s="17">
        <v>3</v>
      </c>
      <c r="B17" s="27" t="s">
        <v>363</v>
      </c>
      <c r="C17" s="18">
        <v>145000</v>
      </c>
      <c r="D17" s="16" t="s">
        <v>37</v>
      </c>
      <c r="E17" s="17" t="s">
        <v>38</v>
      </c>
      <c r="F17" s="17"/>
      <c r="G17" s="17"/>
      <c r="H17" s="17"/>
      <c r="I17" s="28"/>
      <c r="J17" s="28"/>
      <c r="K17" s="28"/>
      <c r="L17" s="28"/>
      <c r="M17" s="29"/>
      <c r="N17" s="28" t="s">
        <v>46</v>
      </c>
      <c r="O17" s="28" t="s">
        <v>46</v>
      </c>
      <c r="P17" s="28" t="s">
        <v>46</v>
      </c>
      <c r="Q17" s="28" t="s">
        <v>46</v>
      </c>
      <c r="R17" s="30" t="s">
        <v>52</v>
      </c>
      <c r="S17" s="34" t="s">
        <v>47</v>
      </c>
    </row>
    <row r="18" spans="1:19" x14ac:dyDescent="0.35">
      <c r="A18" s="17"/>
      <c r="B18" s="27" t="s">
        <v>364</v>
      </c>
      <c r="C18" s="18"/>
      <c r="D18" s="19"/>
      <c r="E18" s="17"/>
      <c r="F18" s="17"/>
      <c r="G18" s="17"/>
      <c r="H18" s="17"/>
      <c r="I18" s="17"/>
      <c r="J18" s="17" t="s">
        <v>30</v>
      </c>
      <c r="K18" s="17"/>
      <c r="L18" s="17"/>
      <c r="M18" s="17"/>
      <c r="N18" s="17"/>
      <c r="O18" s="17"/>
      <c r="P18" s="17"/>
      <c r="Q18" s="17"/>
      <c r="R18" s="17" t="s">
        <v>53</v>
      </c>
      <c r="S18" s="34" t="s">
        <v>48</v>
      </c>
    </row>
    <row r="19" spans="1:19" x14ac:dyDescent="0.35">
      <c r="A19" s="17"/>
      <c r="B19" s="27" t="s">
        <v>365</v>
      </c>
      <c r="C19" s="18"/>
      <c r="D19" s="19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34" t="s">
        <v>49</v>
      </c>
    </row>
    <row r="20" spans="1:19" x14ac:dyDescent="0.35">
      <c r="A20" s="17"/>
      <c r="B20" s="27" t="s">
        <v>366</v>
      </c>
      <c r="C20" s="18"/>
      <c r="D20" s="19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1:19" x14ac:dyDescent="0.35">
      <c r="A21" s="17"/>
      <c r="B21" s="31" t="s">
        <v>39</v>
      </c>
      <c r="C21" s="18"/>
      <c r="D21" s="19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</row>
    <row r="22" spans="1:19" ht="21.75" thickBot="1" x14ac:dyDescent="0.4">
      <c r="A22" s="17"/>
      <c r="B22" s="21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/>
      <c r="P22" s="10"/>
      <c r="Q22" s="10"/>
      <c r="R22" s="10"/>
      <c r="S22" s="10"/>
    </row>
    <row r="23" spans="1:19" ht="21.75" thickBot="1" x14ac:dyDescent="0.4">
      <c r="A23" s="42"/>
      <c r="B23" s="42" t="s">
        <v>73</v>
      </c>
      <c r="C23" s="43">
        <f>C6+C12+C17</f>
        <v>2400000</v>
      </c>
      <c r="D23" s="44"/>
      <c r="E23" s="44"/>
      <c r="F23" s="171" t="s">
        <v>37</v>
      </c>
      <c r="G23" s="172" t="s">
        <v>37</v>
      </c>
      <c r="H23" s="172" t="s">
        <v>37</v>
      </c>
      <c r="I23" s="172" t="s">
        <v>37</v>
      </c>
      <c r="J23" s="172" t="s">
        <v>37</v>
      </c>
      <c r="K23" s="172" t="s">
        <v>37</v>
      </c>
      <c r="L23" s="172" t="s">
        <v>37</v>
      </c>
      <c r="M23" s="172" t="s">
        <v>37</v>
      </c>
      <c r="N23" s="172" t="s">
        <v>37</v>
      </c>
      <c r="O23" s="172" t="s">
        <v>37</v>
      </c>
      <c r="P23" s="172" t="s">
        <v>37</v>
      </c>
      <c r="Q23" s="173" t="s">
        <v>37</v>
      </c>
      <c r="R23" s="45"/>
      <c r="S23" s="45"/>
    </row>
    <row r="24" spans="1:19" x14ac:dyDescent="0.35">
      <c r="A24" s="38"/>
      <c r="B24" s="69" t="s">
        <v>16</v>
      </c>
      <c r="C24" s="174" t="s">
        <v>301</v>
      </c>
      <c r="D24" s="175"/>
      <c r="E24" s="40" t="s">
        <v>30</v>
      </c>
      <c r="F24" s="40"/>
      <c r="G24" s="40"/>
      <c r="H24" s="40"/>
      <c r="I24" s="40"/>
      <c r="J24" s="40"/>
      <c r="K24" s="40"/>
      <c r="L24" s="40"/>
      <c r="M24" s="40"/>
      <c r="N24" s="40"/>
      <c r="O24" s="41"/>
      <c r="P24" s="41"/>
      <c r="Q24" s="41"/>
      <c r="R24" s="41"/>
      <c r="S24" s="41"/>
    </row>
    <row r="25" spans="1:19" x14ac:dyDescent="0.35">
      <c r="A25" s="38"/>
      <c r="B25" s="165" t="s">
        <v>302</v>
      </c>
      <c r="C25" s="174" t="s">
        <v>303</v>
      </c>
      <c r="D25" s="175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1"/>
      <c r="P25" s="41"/>
      <c r="Q25" s="41"/>
      <c r="R25" s="41"/>
      <c r="S25" s="41"/>
    </row>
    <row r="26" spans="1:19" x14ac:dyDescent="0.35">
      <c r="A26" s="38"/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1"/>
      <c r="P26" s="41"/>
      <c r="Q26" s="41"/>
      <c r="R26" s="41"/>
      <c r="S26" s="191">
        <v>41</v>
      </c>
    </row>
    <row r="27" spans="1:19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9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9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9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9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9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</sheetData>
  <mergeCells count="7">
    <mergeCell ref="A1:S1"/>
    <mergeCell ref="F4:H4"/>
    <mergeCell ref="I4:K4"/>
    <mergeCell ref="L4:N4"/>
    <mergeCell ref="O4:Q4"/>
    <mergeCell ref="S4:S5"/>
    <mergeCell ref="B4:B5"/>
  </mergeCells>
  <pageMargins left="0.19685039370078741" right="0.19685039370078741" top="0.74803149606299213" bottom="0.35433070866141736" header="0.31496062992125984" footer="0.31496062992125984"/>
  <pageSetup paperSize="9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view="pageBreakPreview" zoomScaleNormal="100" zoomScaleSheetLayoutView="100" workbookViewId="0">
      <selection activeCell="D70" sqref="D70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19" x14ac:dyDescent="0.35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x14ac:dyDescent="0.35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1"/>
      <c r="B3" s="1" t="s">
        <v>104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9" x14ac:dyDescent="0.35">
      <c r="A4" s="2" t="s">
        <v>2</v>
      </c>
      <c r="B4" s="206" t="s">
        <v>17</v>
      </c>
      <c r="C4" s="6" t="s">
        <v>5</v>
      </c>
      <c r="D4" s="2" t="s">
        <v>6</v>
      </c>
      <c r="E4" s="2" t="s">
        <v>8</v>
      </c>
      <c r="F4" s="201" t="s">
        <v>10</v>
      </c>
      <c r="G4" s="202"/>
      <c r="H4" s="203"/>
      <c r="I4" s="201" t="s">
        <v>11</v>
      </c>
      <c r="J4" s="202"/>
      <c r="K4" s="203"/>
      <c r="L4" s="201" t="s">
        <v>12</v>
      </c>
      <c r="M4" s="202"/>
      <c r="N4" s="203"/>
      <c r="O4" s="201" t="s">
        <v>13</v>
      </c>
      <c r="P4" s="202"/>
      <c r="Q4" s="202"/>
      <c r="R4" s="4" t="s">
        <v>14</v>
      </c>
      <c r="S4" s="204" t="s">
        <v>16</v>
      </c>
    </row>
    <row r="5" spans="1:19" x14ac:dyDescent="0.35">
      <c r="A5" s="3" t="s">
        <v>3</v>
      </c>
      <c r="B5" s="207"/>
      <c r="C5" s="23" t="s">
        <v>4</v>
      </c>
      <c r="D5" s="3" t="s">
        <v>7</v>
      </c>
      <c r="E5" s="3" t="s">
        <v>9</v>
      </c>
      <c r="F5" s="13" t="s">
        <v>18</v>
      </c>
      <c r="G5" s="14" t="s">
        <v>20</v>
      </c>
      <c r="H5" s="14" t="s">
        <v>19</v>
      </c>
      <c r="I5" s="13" t="s">
        <v>21</v>
      </c>
      <c r="J5" s="14" t="s">
        <v>22</v>
      </c>
      <c r="K5" s="14" t="s">
        <v>23</v>
      </c>
      <c r="L5" s="13" t="s">
        <v>24</v>
      </c>
      <c r="M5" s="14" t="s">
        <v>25</v>
      </c>
      <c r="N5" s="14" t="s">
        <v>26</v>
      </c>
      <c r="O5" s="13" t="s">
        <v>29</v>
      </c>
      <c r="P5" s="13" t="s">
        <v>27</v>
      </c>
      <c r="Q5" s="14" t="s">
        <v>28</v>
      </c>
      <c r="R5" s="5" t="s">
        <v>15</v>
      </c>
      <c r="S5" s="205"/>
    </row>
    <row r="6" spans="1:19" x14ac:dyDescent="0.35">
      <c r="A6" s="2"/>
      <c r="B6" s="167" t="s">
        <v>299</v>
      </c>
      <c r="C6" s="2"/>
      <c r="D6" s="2"/>
      <c r="E6" s="2"/>
      <c r="F6" s="140"/>
      <c r="G6" s="139"/>
      <c r="H6" s="139"/>
      <c r="I6" s="140"/>
      <c r="J6" s="139"/>
      <c r="K6" s="139"/>
      <c r="L6" s="140"/>
      <c r="M6" s="139"/>
      <c r="N6" s="139"/>
      <c r="O6" s="140"/>
      <c r="P6" s="140"/>
      <c r="Q6" s="139"/>
      <c r="R6" s="4"/>
      <c r="S6" s="129"/>
    </row>
    <row r="7" spans="1:19" x14ac:dyDescent="0.35">
      <c r="A7" s="17">
        <v>1</v>
      </c>
      <c r="B7" s="98" t="s">
        <v>105</v>
      </c>
      <c r="C7" s="94">
        <v>10000</v>
      </c>
      <c r="D7" s="102">
        <v>1964</v>
      </c>
      <c r="E7" s="17" t="s">
        <v>95</v>
      </c>
      <c r="F7" s="9"/>
      <c r="G7" s="9"/>
      <c r="H7" s="9"/>
      <c r="I7" s="9"/>
      <c r="J7" s="9"/>
      <c r="K7" s="9"/>
      <c r="L7" s="9"/>
      <c r="M7" s="9"/>
      <c r="N7" s="9"/>
      <c r="O7" s="28" t="s">
        <v>46</v>
      </c>
      <c r="P7" s="28" t="s">
        <v>46</v>
      </c>
      <c r="Q7" s="10"/>
      <c r="R7" s="128" t="s">
        <v>54</v>
      </c>
      <c r="S7" s="10"/>
    </row>
    <row r="8" spans="1:19" x14ac:dyDescent="0.35">
      <c r="A8" s="17"/>
      <c r="B8" s="27" t="s">
        <v>106</v>
      </c>
      <c r="C8" s="94"/>
      <c r="D8" s="94"/>
      <c r="E8" s="17"/>
      <c r="F8" s="9"/>
      <c r="G8" s="9"/>
      <c r="H8" s="9"/>
      <c r="I8" s="9"/>
      <c r="J8" s="9"/>
      <c r="K8" s="9"/>
      <c r="L8" s="9"/>
      <c r="M8" s="9"/>
      <c r="N8" s="9"/>
      <c r="O8" s="10"/>
      <c r="P8" s="10"/>
      <c r="Q8" s="10"/>
      <c r="R8" s="128"/>
      <c r="S8" s="10"/>
    </row>
    <row r="9" spans="1:19" x14ac:dyDescent="0.35">
      <c r="A9" s="17"/>
      <c r="B9" s="9"/>
      <c r="C9" s="94"/>
      <c r="D9" s="94"/>
      <c r="E9" s="17"/>
      <c r="F9" s="9"/>
      <c r="G9" s="9"/>
      <c r="H9" s="9"/>
      <c r="I9" s="9"/>
      <c r="J9" s="9"/>
      <c r="K9" s="9"/>
      <c r="L9" s="9"/>
      <c r="M9" s="9"/>
      <c r="N9" s="9"/>
      <c r="O9" s="10"/>
      <c r="P9" s="10"/>
      <c r="Q9" s="10"/>
      <c r="R9" s="128"/>
      <c r="S9" s="10"/>
    </row>
    <row r="10" spans="1:19" x14ac:dyDescent="0.35">
      <c r="A10" s="17">
        <v>2</v>
      </c>
      <c r="B10" s="9" t="s">
        <v>101</v>
      </c>
      <c r="C10" s="94">
        <v>50000</v>
      </c>
      <c r="D10" s="102" t="s">
        <v>37</v>
      </c>
      <c r="E10" s="17" t="s">
        <v>95</v>
      </c>
      <c r="F10" s="9"/>
      <c r="G10" s="9"/>
      <c r="H10" s="9"/>
      <c r="I10" s="9"/>
      <c r="J10" s="9"/>
      <c r="K10" s="9"/>
      <c r="L10" s="9"/>
      <c r="M10" s="9"/>
      <c r="N10" s="9"/>
      <c r="O10" s="10"/>
      <c r="P10" s="10"/>
      <c r="Q10" s="10"/>
      <c r="R10" s="128" t="s">
        <v>109</v>
      </c>
      <c r="S10" s="34" t="s">
        <v>335</v>
      </c>
    </row>
    <row r="11" spans="1:19" x14ac:dyDescent="0.35">
      <c r="A11" s="17"/>
      <c r="B11" s="9" t="s">
        <v>102</v>
      </c>
      <c r="C11" s="94"/>
      <c r="D11" s="94"/>
      <c r="E11" s="17"/>
      <c r="F11" s="9"/>
      <c r="G11" s="9"/>
      <c r="H11" s="9"/>
      <c r="I11" s="9"/>
      <c r="J11" s="9"/>
      <c r="K11" s="9"/>
      <c r="L11" s="9"/>
      <c r="M11" s="9"/>
      <c r="N11" s="9"/>
      <c r="O11" s="10"/>
      <c r="P11" s="10"/>
      <c r="Q11" s="10"/>
      <c r="R11" s="128"/>
      <c r="S11" s="34" t="s">
        <v>334</v>
      </c>
    </row>
    <row r="12" spans="1:19" x14ac:dyDescent="0.35">
      <c r="A12" s="17"/>
      <c r="B12" s="9" t="s">
        <v>103</v>
      </c>
      <c r="C12" s="94"/>
      <c r="D12" s="94"/>
      <c r="E12" s="17"/>
      <c r="F12" s="9"/>
      <c r="G12" s="9"/>
      <c r="H12" s="9"/>
      <c r="I12" s="9"/>
      <c r="J12" s="9"/>
      <c r="K12" s="9"/>
      <c r="L12" s="9"/>
      <c r="M12" s="9"/>
      <c r="N12" s="9"/>
      <c r="O12" s="10"/>
      <c r="P12" s="10"/>
      <c r="Q12" s="10"/>
      <c r="R12" s="128"/>
      <c r="S12" s="34" t="s">
        <v>333</v>
      </c>
    </row>
    <row r="13" spans="1:19" x14ac:dyDescent="0.35">
      <c r="A13" s="17"/>
      <c r="B13" s="9"/>
      <c r="C13" s="94"/>
      <c r="D13" s="94"/>
      <c r="E13" s="17"/>
      <c r="F13" s="9"/>
      <c r="G13" s="9"/>
      <c r="H13" s="9"/>
      <c r="I13" s="9"/>
      <c r="J13" s="9"/>
      <c r="K13" s="9"/>
      <c r="L13" s="9"/>
      <c r="M13" s="9"/>
      <c r="N13" s="9"/>
      <c r="O13" s="10"/>
      <c r="P13" s="10"/>
      <c r="Q13" s="10"/>
      <c r="R13" s="128"/>
      <c r="S13" s="10"/>
    </row>
    <row r="14" spans="1:19" x14ac:dyDescent="0.35">
      <c r="A14" s="17">
        <v>3</v>
      </c>
      <c r="B14" s="9" t="s">
        <v>110</v>
      </c>
      <c r="C14" s="97">
        <v>140000</v>
      </c>
      <c r="D14" s="94">
        <v>95100</v>
      </c>
      <c r="E14" s="17" t="s">
        <v>95</v>
      </c>
      <c r="F14" s="9"/>
      <c r="G14" s="9"/>
      <c r="H14" s="9"/>
      <c r="I14" s="28" t="s">
        <v>46</v>
      </c>
      <c r="J14" s="28" t="s">
        <v>46</v>
      </c>
      <c r="K14" s="28" t="s">
        <v>46</v>
      </c>
      <c r="L14" s="28" t="s">
        <v>46</v>
      </c>
      <c r="M14" s="9"/>
      <c r="N14" s="28" t="s">
        <v>46</v>
      </c>
      <c r="O14" s="10"/>
      <c r="P14" s="10"/>
      <c r="Q14" s="28" t="s">
        <v>46</v>
      </c>
      <c r="R14" s="128" t="s">
        <v>54</v>
      </c>
      <c r="S14" s="10"/>
    </row>
    <row r="15" spans="1:19" x14ac:dyDescent="0.35">
      <c r="A15" s="17"/>
      <c r="B15" s="9" t="s">
        <v>111</v>
      </c>
      <c r="C15" s="97"/>
      <c r="D15" s="94"/>
      <c r="E15" s="17"/>
      <c r="F15" s="9"/>
      <c r="G15" s="9"/>
      <c r="H15" s="9"/>
      <c r="I15" s="9"/>
      <c r="J15" s="9"/>
      <c r="K15" s="9"/>
      <c r="L15" s="9"/>
      <c r="M15" s="9"/>
      <c r="N15" s="9"/>
      <c r="O15" s="10"/>
      <c r="P15" s="10"/>
      <c r="Q15" s="10"/>
      <c r="R15" s="128"/>
      <c r="S15" s="10"/>
    </row>
    <row r="16" spans="1:19" x14ac:dyDescent="0.35">
      <c r="A16" s="17"/>
      <c r="B16" s="9"/>
      <c r="C16" s="94"/>
      <c r="D16" s="94"/>
      <c r="E16" s="17"/>
      <c r="F16" s="9"/>
      <c r="G16" s="9"/>
      <c r="H16" s="9"/>
      <c r="I16" s="9"/>
      <c r="J16" s="9"/>
      <c r="K16" s="9"/>
      <c r="L16" s="9"/>
      <c r="M16" s="9"/>
      <c r="N16" s="9"/>
      <c r="O16" s="10"/>
      <c r="P16" s="10"/>
      <c r="Q16" s="10"/>
      <c r="R16" s="128"/>
      <c r="S16" s="10"/>
    </row>
    <row r="17" spans="1:19" x14ac:dyDescent="0.35">
      <c r="A17" s="105">
        <v>4</v>
      </c>
      <c r="B17" s="98" t="s">
        <v>112</v>
      </c>
      <c r="C17" s="97">
        <v>450000</v>
      </c>
      <c r="D17" s="94">
        <v>225863</v>
      </c>
      <c r="E17" s="17" t="s">
        <v>95</v>
      </c>
      <c r="F17" s="9"/>
      <c r="G17" s="9"/>
      <c r="H17" s="9"/>
      <c r="I17" s="9"/>
      <c r="J17" s="9"/>
      <c r="K17" s="9"/>
      <c r="L17" s="9"/>
      <c r="M17" s="9"/>
      <c r="N17" s="9"/>
      <c r="O17" s="10"/>
      <c r="P17" s="28" t="s">
        <v>46</v>
      </c>
      <c r="Q17" s="10"/>
      <c r="R17" s="128" t="s">
        <v>54</v>
      </c>
      <c r="S17" s="10"/>
    </row>
    <row r="18" spans="1:19" x14ac:dyDescent="0.35">
      <c r="A18" s="105"/>
      <c r="B18" s="98" t="s">
        <v>113</v>
      </c>
      <c r="C18" s="97"/>
      <c r="D18" s="94"/>
      <c r="E18" s="17"/>
      <c r="F18" s="9"/>
      <c r="G18" s="9"/>
      <c r="H18" s="9"/>
      <c r="I18" s="9"/>
      <c r="J18" s="9"/>
      <c r="K18" s="9"/>
      <c r="L18" s="9"/>
      <c r="M18" s="9"/>
      <c r="N18" s="9"/>
      <c r="O18" s="10"/>
      <c r="P18" s="10"/>
      <c r="Q18" s="10"/>
      <c r="R18" s="128"/>
      <c r="S18" s="10"/>
    </row>
    <row r="19" spans="1:19" x14ac:dyDescent="0.35">
      <c r="A19" s="105"/>
      <c r="B19" s="98" t="s">
        <v>114</v>
      </c>
      <c r="C19" s="97"/>
      <c r="D19" s="94"/>
      <c r="E19" s="17"/>
      <c r="F19" s="9"/>
      <c r="G19" s="9"/>
      <c r="H19" s="9"/>
      <c r="I19" s="9"/>
      <c r="J19" s="9"/>
      <c r="K19" s="9"/>
      <c r="L19" s="9"/>
      <c r="M19" s="9"/>
      <c r="N19" s="9"/>
      <c r="O19" s="10"/>
      <c r="P19" s="10"/>
      <c r="Q19" s="10"/>
      <c r="R19" s="128"/>
      <c r="S19" s="10"/>
    </row>
    <row r="20" spans="1:19" x14ac:dyDescent="0.35">
      <c r="A20" s="17"/>
      <c r="B20" s="27" t="s">
        <v>115</v>
      </c>
      <c r="C20" s="94"/>
      <c r="D20" s="94"/>
      <c r="E20" s="17"/>
      <c r="F20" s="9"/>
      <c r="G20" s="9"/>
      <c r="H20" s="9"/>
      <c r="I20" s="9"/>
      <c r="J20" s="9"/>
      <c r="K20" s="9"/>
      <c r="L20" s="9"/>
      <c r="M20" s="9"/>
      <c r="N20" s="9"/>
      <c r="O20" s="10"/>
      <c r="P20" s="10"/>
      <c r="Q20" s="10"/>
      <c r="R20" s="128"/>
      <c r="S20" s="10"/>
    </row>
    <row r="21" spans="1:19" x14ac:dyDescent="0.35">
      <c r="A21" s="17"/>
      <c r="B21" s="100" t="s">
        <v>116</v>
      </c>
      <c r="C21" s="94"/>
      <c r="D21" s="94"/>
      <c r="E21" s="17"/>
      <c r="F21" s="9"/>
      <c r="G21" s="9"/>
      <c r="H21" s="9"/>
      <c r="I21" s="9"/>
      <c r="J21" s="9"/>
      <c r="K21" s="9"/>
      <c r="L21" s="9"/>
      <c r="M21" s="9"/>
      <c r="N21" s="9"/>
      <c r="O21" s="10"/>
      <c r="P21" s="10"/>
      <c r="Q21" s="10"/>
      <c r="R21" s="128"/>
      <c r="S21" s="10"/>
    </row>
    <row r="22" spans="1:19" x14ac:dyDescent="0.35">
      <c r="A22" s="17"/>
      <c r="B22" s="9"/>
      <c r="C22" s="94"/>
      <c r="D22" s="94"/>
      <c r="E22" s="17"/>
      <c r="F22" s="9"/>
      <c r="G22" s="9"/>
      <c r="H22" s="9"/>
      <c r="I22" s="9"/>
      <c r="J22" s="9"/>
      <c r="K22" s="9"/>
      <c r="L22" s="9"/>
      <c r="M22" s="9"/>
      <c r="N22" s="9"/>
      <c r="O22" s="10"/>
      <c r="P22" s="10"/>
      <c r="Q22" s="10"/>
      <c r="R22" s="128"/>
      <c r="S22" s="10"/>
    </row>
    <row r="23" spans="1:19" x14ac:dyDescent="0.35">
      <c r="A23" s="105">
        <v>5</v>
      </c>
      <c r="B23" s="100" t="s">
        <v>117</v>
      </c>
      <c r="C23" s="97">
        <v>282500</v>
      </c>
      <c r="D23" s="94">
        <v>282376</v>
      </c>
      <c r="E23" s="17" t="s">
        <v>95</v>
      </c>
      <c r="F23" s="9"/>
      <c r="G23" s="9"/>
      <c r="H23" s="28" t="s">
        <v>46</v>
      </c>
      <c r="I23" s="28" t="s">
        <v>46</v>
      </c>
      <c r="J23" s="28" t="s">
        <v>46</v>
      </c>
      <c r="K23" s="28" t="s">
        <v>46</v>
      </c>
      <c r="L23" s="28"/>
      <c r="M23" s="28" t="s">
        <v>46</v>
      </c>
      <c r="N23" s="9"/>
      <c r="O23" s="10"/>
      <c r="P23" s="10"/>
      <c r="Q23" s="10"/>
      <c r="R23" s="128" t="s">
        <v>54</v>
      </c>
      <c r="S23" s="10"/>
    </row>
    <row r="24" spans="1:19" x14ac:dyDescent="0.35">
      <c r="A24" s="105"/>
      <c r="B24" s="27" t="s">
        <v>118</v>
      </c>
      <c r="C24" s="97"/>
      <c r="D24" s="94"/>
      <c r="E24" s="17"/>
      <c r="F24" s="9"/>
      <c r="G24" s="9"/>
      <c r="H24" s="9"/>
      <c r="I24" s="9"/>
      <c r="J24" s="9"/>
      <c r="K24" s="9"/>
      <c r="L24" s="9"/>
      <c r="M24" s="9"/>
      <c r="N24" s="9"/>
      <c r="O24" s="10"/>
      <c r="P24" s="10"/>
      <c r="Q24" s="10"/>
      <c r="R24" s="128"/>
      <c r="S24" s="10"/>
    </row>
    <row r="25" spans="1:19" x14ac:dyDescent="0.35">
      <c r="A25" s="3"/>
      <c r="B25" s="11"/>
      <c r="C25" s="95"/>
      <c r="D25" s="95"/>
      <c r="E25" s="3"/>
      <c r="F25" s="11"/>
      <c r="G25" s="11"/>
      <c r="H25" s="11"/>
      <c r="I25" s="11"/>
      <c r="J25" s="11"/>
      <c r="K25" s="11"/>
      <c r="L25" s="11"/>
      <c r="M25" s="11"/>
      <c r="N25" s="11"/>
      <c r="O25" s="12"/>
      <c r="P25" s="12"/>
      <c r="Q25" s="12"/>
      <c r="R25" s="161"/>
      <c r="S25" s="12"/>
    </row>
    <row r="26" spans="1:19" x14ac:dyDescent="0.35">
      <c r="A26" s="62"/>
      <c r="B26" s="78"/>
      <c r="C26" s="106"/>
      <c r="D26" s="106"/>
      <c r="E26" s="62"/>
      <c r="F26" s="78"/>
      <c r="G26" s="78"/>
      <c r="H26" s="78"/>
      <c r="I26" s="78"/>
      <c r="J26" s="78"/>
      <c r="K26" s="78"/>
      <c r="L26" s="78"/>
      <c r="M26" s="78"/>
      <c r="N26" s="78"/>
      <c r="O26" s="79"/>
      <c r="P26" s="79"/>
      <c r="Q26" s="79"/>
      <c r="R26" s="79"/>
      <c r="S26" s="192">
        <v>76</v>
      </c>
    </row>
    <row r="27" spans="1:19" x14ac:dyDescent="0.35">
      <c r="A27" s="38"/>
      <c r="B27" s="1" t="s">
        <v>104</v>
      </c>
      <c r="C27" s="107"/>
      <c r="D27" s="107"/>
      <c r="E27" s="38"/>
      <c r="F27" s="40"/>
      <c r="G27" s="40"/>
      <c r="H27" s="40"/>
      <c r="I27" s="40"/>
      <c r="J27" s="40"/>
      <c r="K27" s="40"/>
      <c r="L27" s="40"/>
      <c r="M27" s="40"/>
      <c r="N27" s="40"/>
      <c r="O27" s="41"/>
      <c r="P27" s="41"/>
      <c r="Q27" s="41"/>
      <c r="R27" s="41"/>
      <c r="S27" s="41"/>
    </row>
    <row r="28" spans="1:19" x14ac:dyDescent="0.35">
      <c r="A28" s="2" t="s">
        <v>2</v>
      </c>
      <c r="B28" s="206" t="s">
        <v>17</v>
      </c>
      <c r="C28" s="6" t="s">
        <v>5</v>
      </c>
      <c r="D28" s="2" t="s">
        <v>6</v>
      </c>
      <c r="E28" s="2" t="s">
        <v>8</v>
      </c>
      <c r="F28" s="201" t="s">
        <v>10</v>
      </c>
      <c r="G28" s="202"/>
      <c r="H28" s="203"/>
      <c r="I28" s="201" t="s">
        <v>11</v>
      </c>
      <c r="J28" s="202"/>
      <c r="K28" s="203"/>
      <c r="L28" s="201" t="s">
        <v>12</v>
      </c>
      <c r="M28" s="202"/>
      <c r="N28" s="203"/>
      <c r="O28" s="201" t="s">
        <v>13</v>
      </c>
      <c r="P28" s="202"/>
      <c r="Q28" s="202"/>
      <c r="R28" s="4" t="s">
        <v>14</v>
      </c>
      <c r="S28" s="204" t="s">
        <v>16</v>
      </c>
    </row>
    <row r="29" spans="1:19" x14ac:dyDescent="0.35">
      <c r="A29" s="3" t="s">
        <v>3</v>
      </c>
      <c r="B29" s="207"/>
      <c r="C29" s="3" t="s">
        <v>4</v>
      </c>
      <c r="D29" s="3" t="s">
        <v>7</v>
      </c>
      <c r="E29" s="3" t="s">
        <v>9</v>
      </c>
      <c r="F29" s="13" t="s">
        <v>18</v>
      </c>
      <c r="G29" s="14" t="s">
        <v>20</v>
      </c>
      <c r="H29" s="14" t="s">
        <v>19</v>
      </c>
      <c r="I29" s="13" t="s">
        <v>21</v>
      </c>
      <c r="J29" s="14" t="s">
        <v>22</v>
      </c>
      <c r="K29" s="14" t="s">
        <v>23</v>
      </c>
      <c r="L29" s="13" t="s">
        <v>24</v>
      </c>
      <c r="M29" s="14" t="s">
        <v>25</v>
      </c>
      <c r="N29" s="14" t="s">
        <v>26</v>
      </c>
      <c r="O29" s="13" t="s">
        <v>29</v>
      </c>
      <c r="P29" s="13" t="s">
        <v>27</v>
      </c>
      <c r="Q29" s="14" t="s">
        <v>28</v>
      </c>
      <c r="R29" s="5" t="s">
        <v>15</v>
      </c>
      <c r="S29" s="205"/>
    </row>
    <row r="30" spans="1:19" x14ac:dyDescent="0.35">
      <c r="A30" s="2"/>
      <c r="B30" s="108" t="s">
        <v>119</v>
      </c>
      <c r="C30" s="46"/>
      <c r="D30" s="46"/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  <c r="P30" s="8"/>
      <c r="Q30" s="8"/>
      <c r="R30" s="8"/>
      <c r="S30" s="8"/>
    </row>
    <row r="31" spans="1:19" x14ac:dyDescent="0.35">
      <c r="A31" s="17">
        <v>6</v>
      </c>
      <c r="B31" s="99" t="s">
        <v>120</v>
      </c>
      <c r="C31" s="94">
        <v>10000</v>
      </c>
      <c r="D31" s="94">
        <v>64919</v>
      </c>
      <c r="E31" s="17" t="s">
        <v>95</v>
      </c>
      <c r="F31" s="9"/>
      <c r="G31" s="9"/>
      <c r="H31" s="28" t="s">
        <v>46</v>
      </c>
      <c r="I31" s="28" t="s">
        <v>46</v>
      </c>
      <c r="J31" s="9"/>
      <c r="K31" s="9"/>
      <c r="L31" s="9"/>
      <c r="M31" s="9"/>
      <c r="N31" s="9"/>
      <c r="O31" s="10"/>
      <c r="P31" s="28" t="s">
        <v>46</v>
      </c>
      <c r="Q31" s="28" t="s">
        <v>46</v>
      </c>
      <c r="R31" s="128" t="s">
        <v>54</v>
      </c>
      <c r="S31" s="10"/>
    </row>
    <row r="32" spans="1:19" x14ac:dyDescent="0.35">
      <c r="A32" s="17"/>
      <c r="B32" s="100" t="s">
        <v>121</v>
      </c>
      <c r="C32" s="94"/>
      <c r="D32" s="94"/>
      <c r="E32" s="9"/>
      <c r="F32" s="9"/>
      <c r="G32" s="9"/>
      <c r="H32" s="9"/>
      <c r="I32" s="9"/>
      <c r="J32" s="9"/>
      <c r="K32" s="9"/>
      <c r="L32" s="9"/>
      <c r="M32" s="9"/>
      <c r="N32" s="9"/>
      <c r="O32" s="10"/>
      <c r="P32" s="10"/>
      <c r="Q32" s="10"/>
      <c r="R32" s="10"/>
      <c r="S32" s="10"/>
    </row>
    <row r="33" spans="1:19" x14ac:dyDescent="0.35">
      <c r="A33" s="17"/>
      <c r="B33" s="9"/>
      <c r="C33" s="94"/>
      <c r="D33" s="94"/>
      <c r="E33" s="9"/>
      <c r="F33" s="9"/>
      <c r="G33" s="9"/>
      <c r="H33" s="9"/>
      <c r="I33" s="9"/>
      <c r="J33" s="9"/>
      <c r="K33" s="9"/>
      <c r="L33" s="9"/>
      <c r="M33" s="9"/>
      <c r="N33" s="9"/>
      <c r="O33" s="10"/>
      <c r="P33" s="10"/>
      <c r="Q33" s="10"/>
      <c r="R33" s="10"/>
      <c r="S33" s="10"/>
    </row>
    <row r="34" spans="1:19" x14ac:dyDescent="0.35">
      <c r="A34" s="17">
        <v>7</v>
      </c>
      <c r="B34" s="100" t="s">
        <v>122</v>
      </c>
      <c r="C34" s="94">
        <v>10000</v>
      </c>
      <c r="D34" s="94">
        <v>10340</v>
      </c>
      <c r="E34" s="17" t="s">
        <v>95</v>
      </c>
      <c r="F34" s="9"/>
      <c r="G34" s="9"/>
      <c r="H34" s="9"/>
      <c r="I34" s="9"/>
      <c r="J34" s="9"/>
      <c r="K34" s="9"/>
      <c r="L34" s="9"/>
      <c r="M34" s="28" t="s">
        <v>46</v>
      </c>
      <c r="N34" s="28" t="s">
        <v>46</v>
      </c>
      <c r="O34" s="28" t="s">
        <v>46</v>
      </c>
      <c r="P34" s="28" t="s">
        <v>46</v>
      </c>
      <c r="Q34" s="28" t="s">
        <v>46</v>
      </c>
      <c r="R34" s="128" t="s">
        <v>54</v>
      </c>
      <c r="S34" s="188" t="s">
        <v>354</v>
      </c>
    </row>
    <row r="35" spans="1:19" x14ac:dyDescent="0.35">
      <c r="A35" s="17"/>
      <c r="B35" s="109" t="s">
        <v>123</v>
      </c>
      <c r="C35" s="94"/>
      <c r="D35" s="94"/>
      <c r="E35" s="9"/>
      <c r="F35" s="9"/>
      <c r="G35" s="9"/>
      <c r="H35" s="9"/>
      <c r="I35" s="9"/>
      <c r="J35" s="9"/>
      <c r="K35" s="9"/>
      <c r="L35" s="9"/>
      <c r="M35" s="9"/>
      <c r="N35" s="9"/>
      <c r="O35" s="10"/>
      <c r="P35" s="10"/>
      <c r="Q35" s="10"/>
      <c r="R35" s="10"/>
      <c r="S35" s="188" t="s">
        <v>355</v>
      </c>
    </row>
    <row r="36" spans="1:19" x14ac:dyDescent="0.35">
      <c r="A36" s="17"/>
      <c r="B36" s="9"/>
      <c r="C36" s="94"/>
      <c r="D36" s="94"/>
      <c r="E36" s="9"/>
      <c r="F36" s="9"/>
      <c r="G36" s="9"/>
      <c r="H36" s="9"/>
      <c r="I36" s="9"/>
      <c r="J36" s="9"/>
      <c r="K36" s="9"/>
      <c r="L36" s="9"/>
      <c r="M36" s="9"/>
      <c r="N36" s="9"/>
      <c r="O36" s="10"/>
      <c r="P36" s="10"/>
      <c r="Q36" s="10"/>
      <c r="R36" s="10"/>
      <c r="S36" s="188" t="s">
        <v>356</v>
      </c>
    </row>
    <row r="37" spans="1:19" x14ac:dyDescent="0.35">
      <c r="A37" s="17"/>
      <c r="B37" s="110"/>
      <c r="C37" s="94"/>
      <c r="D37" s="94"/>
      <c r="E37" s="9"/>
      <c r="F37" s="9"/>
      <c r="G37" s="9"/>
      <c r="H37" s="9"/>
      <c r="I37" s="9"/>
      <c r="J37" s="9"/>
      <c r="K37" s="9"/>
      <c r="L37" s="9"/>
      <c r="M37" s="9"/>
      <c r="N37" s="9"/>
      <c r="O37" s="10"/>
      <c r="P37" s="10"/>
      <c r="Q37" s="10"/>
      <c r="R37" s="10"/>
      <c r="S37" s="189" t="s">
        <v>357</v>
      </c>
    </row>
    <row r="38" spans="1:19" x14ac:dyDescent="0.35">
      <c r="A38" s="105"/>
      <c r="B38" s="110" t="s">
        <v>124</v>
      </c>
      <c r="C38" s="97"/>
      <c r="D38" s="94"/>
      <c r="E38" s="9"/>
      <c r="F38" s="9"/>
      <c r="G38" s="9"/>
      <c r="H38" s="9"/>
      <c r="I38" s="9"/>
      <c r="J38" s="9"/>
      <c r="K38" s="9"/>
      <c r="L38" s="9"/>
      <c r="M38" s="9"/>
      <c r="N38" s="9"/>
      <c r="O38" s="10"/>
      <c r="P38" s="10"/>
      <c r="Q38" s="10"/>
      <c r="R38" s="10"/>
      <c r="S38" s="189"/>
    </row>
    <row r="39" spans="1:19" x14ac:dyDescent="0.35">
      <c r="A39" s="105">
        <v>8</v>
      </c>
      <c r="B39" s="99" t="s">
        <v>125</v>
      </c>
      <c r="C39" s="97">
        <v>30000</v>
      </c>
      <c r="D39" s="94">
        <v>30000</v>
      </c>
      <c r="E39" s="17" t="s">
        <v>95</v>
      </c>
      <c r="F39" s="28" t="s">
        <v>46</v>
      </c>
      <c r="G39" s="9"/>
      <c r="H39" s="9"/>
      <c r="I39" s="9"/>
      <c r="J39" s="9"/>
      <c r="K39" s="9"/>
      <c r="L39" s="9"/>
      <c r="M39" s="9"/>
      <c r="N39" s="9"/>
      <c r="O39" s="10"/>
      <c r="P39" s="10"/>
      <c r="Q39" s="10"/>
      <c r="R39" s="128" t="s">
        <v>54</v>
      </c>
      <c r="S39" s="180" t="s">
        <v>352</v>
      </c>
    </row>
    <row r="40" spans="1:19" x14ac:dyDescent="0.35">
      <c r="A40" s="105"/>
      <c r="B40" s="100" t="s">
        <v>126</v>
      </c>
      <c r="C40" s="97"/>
      <c r="D40" s="94"/>
      <c r="E40" s="9"/>
      <c r="F40" s="9"/>
      <c r="G40" s="9"/>
      <c r="H40" s="9"/>
      <c r="I40" s="9"/>
      <c r="J40" s="9"/>
      <c r="K40" s="9"/>
      <c r="L40" s="9"/>
      <c r="M40" s="9"/>
      <c r="N40" s="9"/>
      <c r="O40" s="10"/>
      <c r="P40" s="10"/>
      <c r="Q40" s="10"/>
      <c r="R40" s="10"/>
      <c r="S40" s="180" t="s">
        <v>353</v>
      </c>
    </row>
    <row r="41" spans="1:19" x14ac:dyDescent="0.35">
      <c r="A41" s="105"/>
      <c r="B41" s="9" t="s">
        <v>127</v>
      </c>
      <c r="C41" s="97"/>
      <c r="D41" s="94"/>
      <c r="E41" s="9"/>
      <c r="F41" s="9"/>
      <c r="G41" s="9"/>
      <c r="H41" s="9"/>
      <c r="I41" s="9"/>
      <c r="J41" s="9"/>
      <c r="K41" s="9"/>
      <c r="L41" s="9"/>
      <c r="M41" s="9"/>
      <c r="N41" s="9"/>
      <c r="O41" s="10"/>
      <c r="P41" s="10"/>
      <c r="Q41" s="10"/>
      <c r="R41" s="10"/>
      <c r="S41" s="10"/>
    </row>
    <row r="42" spans="1:19" x14ac:dyDescent="0.35">
      <c r="A42" s="105"/>
      <c r="B42" s="9" t="s">
        <v>128</v>
      </c>
      <c r="C42" s="97"/>
      <c r="D42" s="94"/>
      <c r="E42" s="9"/>
      <c r="F42" s="9"/>
      <c r="G42" s="9"/>
      <c r="H42" s="9"/>
      <c r="I42" s="9"/>
      <c r="J42" s="9"/>
      <c r="K42" s="9"/>
      <c r="L42" s="9"/>
      <c r="M42" s="9"/>
      <c r="N42" s="9"/>
      <c r="O42" s="10"/>
      <c r="P42" s="10"/>
      <c r="Q42" s="10"/>
      <c r="R42" s="10"/>
      <c r="S42" s="10"/>
    </row>
    <row r="43" spans="1:19" x14ac:dyDescent="0.35">
      <c r="A43" s="105"/>
      <c r="B43" s="9" t="s">
        <v>129</v>
      </c>
      <c r="C43" s="97"/>
      <c r="D43" s="94"/>
      <c r="E43" s="9"/>
      <c r="F43" s="9"/>
      <c r="G43" s="9"/>
      <c r="H43" s="9"/>
      <c r="I43" s="9"/>
      <c r="J43" s="9"/>
      <c r="K43" s="9"/>
      <c r="L43" s="9"/>
      <c r="M43" s="9"/>
      <c r="N43" s="9"/>
      <c r="O43" s="10"/>
      <c r="P43" s="10"/>
      <c r="Q43" s="10"/>
      <c r="R43" s="10"/>
      <c r="S43" s="10"/>
    </row>
    <row r="44" spans="1:19" x14ac:dyDescent="0.35">
      <c r="A44" s="105"/>
      <c r="B44" s="9" t="s">
        <v>130</v>
      </c>
      <c r="C44" s="97"/>
      <c r="D44" s="94"/>
      <c r="E44" s="9"/>
      <c r="F44" s="9"/>
      <c r="G44" s="9"/>
      <c r="H44" s="9"/>
      <c r="I44" s="9"/>
      <c r="J44" s="9"/>
      <c r="K44" s="9"/>
      <c r="L44" s="9"/>
      <c r="M44" s="9"/>
      <c r="N44" s="9"/>
      <c r="O44" s="10"/>
      <c r="P44" s="10"/>
      <c r="Q44" s="10"/>
      <c r="R44" s="10"/>
      <c r="S44" s="10"/>
    </row>
    <row r="45" spans="1:19" x14ac:dyDescent="0.35">
      <c r="A45" s="17"/>
      <c r="B45" s="9"/>
      <c r="C45" s="94"/>
      <c r="D45" s="94"/>
      <c r="E45" s="9"/>
      <c r="F45" s="9"/>
      <c r="G45" s="9"/>
      <c r="H45" s="9"/>
      <c r="I45" s="9"/>
      <c r="J45" s="9"/>
      <c r="K45" s="9"/>
      <c r="L45" s="9"/>
      <c r="M45" s="9"/>
      <c r="N45" s="9"/>
      <c r="O45" s="10"/>
      <c r="P45" s="10"/>
      <c r="Q45" s="10"/>
      <c r="R45" s="10"/>
      <c r="S45" s="10"/>
    </row>
    <row r="46" spans="1:19" x14ac:dyDescent="0.35">
      <c r="A46" s="143"/>
      <c r="B46" s="143" t="s">
        <v>282</v>
      </c>
      <c r="C46" s="144">
        <f>C39+C34+C31+C23+C17+C14+C10+C7</f>
        <v>982500</v>
      </c>
      <c r="D46" s="152">
        <f>D39+D34+D31+D23+D17+D14+D7</f>
        <v>710562</v>
      </c>
      <c r="E46" s="130"/>
      <c r="F46" s="168" t="s">
        <v>37</v>
      </c>
      <c r="G46" s="168" t="s">
        <v>37</v>
      </c>
      <c r="H46" s="168" t="s">
        <v>37</v>
      </c>
      <c r="I46" s="168" t="s">
        <v>37</v>
      </c>
      <c r="J46" s="168" t="s">
        <v>37</v>
      </c>
      <c r="K46" s="168" t="s">
        <v>37</v>
      </c>
      <c r="L46" s="168" t="s">
        <v>37</v>
      </c>
      <c r="M46" s="168" t="s">
        <v>37</v>
      </c>
      <c r="N46" s="168" t="s">
        <v>37</v>
      </c>
      <c r="O46" s="168" t="s">
        <v>37</v>
      </c>
      <c r="P46" s="168" t="s">
        <v>37</v>
      </c>
      <c r="Q46" s="168" t="s">
        <v>37</v>
      </c>
      <c r="R46" s="145"/>
      <c r="S46" s="93"/>
    </row>
    <row r="47" spans="1:19" x14ac:dyDescent="0.35">
      <c r="A47" s="62"/>
      <c r="B47" s="78"/>
      <c r="C47" s="106"/>
      <c r="D47" s="106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9"/>
      <c r="P47" s="79"/>
      <c r="Q47" s="79"/>
      <c r="R47" s="79"/>
      <c r="S47" s="79"/>
    </row>
    <row r="48" spans="1:19" x14ac:dyDescent="0.35">
      <c r="A48" s="38"/>
      <c r="B48" s="40"/>
      <c r="C48" s="107"/>
      <c r="D48" s="107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1"/>
      <c r="P48" s="41"/>
      <c r="Q48" s="41"/>
      <c r="R48" s="41"/>
      <c r="S48" s="41"/>
    </row>
    <row r="49" spans="1:19" x14ac:dyDescent="0.35">
      <c r="A49" s="38"/>
      <c r="B49" s="40"/>
      <c r="C49" s="107"/>
      <c r="D49" s="107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1"/>
      <c r="P49" s="41"/>
      <c r="Q49" s="41"/>
      <c r="R49" s="41"/>
      <c r="S49" s="41"/>
    </row>
    <row r="50" spans="1:19" x14ac:dyDescent="0.35">
      <c r="A50" s="198">
        <v>77</v>
      </c>
      <c r="B50" s="40"/>
      <c r="C50" s="107"/>
      <c r="D50" s="107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1"/>
      <c r="P50" s="41"/>
      <c r="Q50" s="41"/>
      <c r="R50" s="41"/>
      <c r="S50" s="41"/>
    </row>
    <row r="51" spans="1:19" x14ac:dyDescent="0.35">
      <c r="A51" s="193"/>
      <c r="B51" s="1" t="s">
        <v>180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9" x14ac:dyDescent="0.35">
      <c r="A52" s="2" t="s">
        <v>2</v>
      </c>
      <c r="B52" s="206" t="s">
        <v>17</v>
      </c>
      <c r="C52" s="6" t="s">
        <v>5</v>
      </c>
      <c r="D52" s="2" t="s">
        <v>6</v>
      </c>
      <c r="E52" s="2" t="s">
        <v>8</v>
      </c>
      <c r="F52" s="201" t="s">
        <v>10</v>
      </c>
      <c r="G52" s="202"/>
      <c r="H52" s="203"/>
      <c r="I52" s="201" t="s">
        <v>11</v>
      </c>
      <c r="J52" s="202"/>
      <c r="K52" s="203"/>
      <c r="L52" s="201" t="s">
        <v>12</v>
      </c>
      <c r="M52" s="202"/>
      <c r="N52" s="203"/>
      <c r="O52" s="201" t="s">
        <v>13</v>
      </c>
      <c r="P52" s="202"/>
      <c r="Q52" s="202"/>
      <c r="R52" s="4" t="s">
        <v>14</v>
      </c>
      <c r="S52" s="204" t="s">
        <v>16</v>
      </c>
    </row>
    <row r="53" spans="1:19" x14ac:dyDescent="0.35">
      <c r="A53" s="3" t="s">
        <v>3</v>
      </c>
      <c r="B53" s="207"/>
      <c r="C53" s="3" t="s">
        <v>4</v>
      </c>
      <c r="D53" s="3" t="s">
        <v>7</v>
      </c>
      <c r="E53" s="3" t="s">
        <v>9</v>
      </c>
      <c r="F53" s="13" t="s">
        <v>18</v>
      </c>
      <c r="G53" s="14" t="s">
        <v>20</v>
      </c>
      <c r="H53" s="14" t="s">
        <v>19</v>
      </c>
      <c r="I53" s="13" t="s">
        <v>21</v>
      </c>
      <c r="J53" s="14" t="s">
        <v>22</v>
      </c>
      <c r="K53" s="14" t="s">
        <v>23</v>
      </c>
      <c r="L53" s="13" t="s">
        <v>24</v>
      </c>
      <c r="M53" s="14" t="s">
        <v>25</v>
      </c>
      <c r="N53" s="14" t="s">
        <v>26</v>
      </c>
      <c r="O53" s="13" t="s">
        <v>29</v>
      </c>
      <c r="P53" s="13" t="s">
        <v>27</v>
      </c>
      <c r="Q53" s="14" t="s">
        <v>28</v>
      </c>
      <c r="R53" s="5" t="s">
        <v>15</v>
      </c>
      <c r="S53" s="205"/>
    </row>
    <row r="54" spans="1:19" x14ac:dyDescent="0.35">
      <c r="A54" s="2">
        <v>1</v>
      </c>
      <c r="B54" s="98" t="s">
        <v>181</v>
      </c>
      <c r="C54" s="46">
        <v>73000</v>
      </c>
      <c r="D54" s="46">
        <v>56883</v>
      </c>
      <c r="E54" s="2" t="s">
        <v>135</v>
      </c>
      <c r="F54" s="7"/>
      <c r="G54" s="7"/>
      <c r="H54" s="7"/>
      <c r="I54" s="7"/>
      <c r="J54" s="7"/>
      <c r="K54" s="7"/>
      <c r="L54" s="7"/>
      <c r="M54" s="7"/>
      <c r="N54" s="7"/>
      <c r="O54" s="28" t="s">
        <v>46</v>
      </c>
      <c r="P54" s="8"/>
      <c r="Q54" s="8"/>
      <c r="R54" s="128" t="s">
        <v>54</v>
      </c>
      <c r="S54" s="8"/>
    </row>
    <row r="55" spans="1:19" x14ac:dyDescent="0.35">
      <c r="A55" s="17"/>
      <c r="B55" s="99" t="s">
        <v>182</v>
      </c>
      <c r="C55" s="94"/>
      <c r="D55" s="94"/>
      <c r="E55" s="17"/>
      <c r="F55" s="9"/>
      <c r="G55" s="9"/>
      <c r="H55" s="28"/>
      <c r="I55" s="28"/>
      <c r="J55" s="9"/>
      <c r="K55" s="9"/>
      <c r="L55" s="9"/>
      <c r="M55" s="9"/>
      <c r="N55" s="9"/>
      <c r="O55" s="10"/>
      <c r="P55" s="28"/>
      <c r="Q55" s="28"/>
      <c r="R55" s="10"/>
      <c r="S55" s="10"/>
    </row>
    <row r="56" spans="1:19" x14ac:dyDescent="0.35">
      <c r="A56" s="17"/>
      <c r="B56" s="100"/>
      <c r="C56" s="94"/>
      <c r="D56" s="94"/>
      <c r="E56" s="9"/>
      <c r="F56" s="9"/>
      <c r="G56" s="9"/>
      <c r="H56" s="9"/>
      <c r="I56" s="9"/>
      <c r="J56" s="9"/>
      <c r="K56" s="9"/>
      <c r="L56" s="9"/>
      <c r="M56" s="9"/>
      <c r="N56" s="9"/>
      <c r="O56" s="10"/>
      <c r="P56" s="10"/>
      <c r="Q56" s="10"/>
      <c r="R56" s="10"/>
      <c r="S56" s="10"/>
    </row>
    <row r="57" spans="1:19" ht="21.75" thickBot="1" x14ac:dyDescent="0.4">
      <c r="A57" s="143"/>
      <c r="B57" s="143" t="s">
        <v>285</v>
      </c>
      <c r="C57" s="144">
        <f>C54</f>
        <v>73000</v>
      </c>
      <c r="D57" s="152">
        <f>D54</f>
        <v>56883</v>
      </c>
      <c r="E57" s="130"/>
      <c r="F57" s="168" t="s">
        <v>37</v>
      </c>
      <c r="G57" s="168" t="s">
        <v>37</v>
      </c>
      <c r="H57" s="168" t="s">
        <v>37</v>
      </c>
      <c r="I57" s="168" t="s">
        <v>37</v>
      </c>
      <c r="J57" s="168" t="s">
        <v>37</v>
      </c>
      <c r="K57" s="168" t="s">
        <v>37</v>
      </c>
      <c r="L57" s="168" t="s">
        <v>37</v>
      </c>
      <c r="M57" s="168" t="s">
        <v>37</v>
      </c>
      <c r="N57" s="168" t="s">
        <v>37</v>
      </c>
      <c r="O57" s="168" t="s">
        <v>37</v>
      </c>
      <c r="P57" s="168" t="s">
        <v>37</v>
      </c>
      <c r="Q57" s="168" t="s">
        <v>37</v>
      </c>
      <c r="R57" s="145"/>
      <c r="S57" s="145"/>
    </row>
    <row r="58" spans="1:19" ht="21.75" thickBot="1" x14ac:dyDescent="0.4">
      <c r="A58" s="209" t="s">
        <v>298</v>
      </c>
      <c r="B58" s="210"/>
      <c r="C58" s="148">
        <f>C57+C46</f>
        <v>1055500</v>
      </c>
      <c r="D58" s="148">
        <f>D57+D46</f>
        <v>767445</v>
      </c>
      <c r="E58" s="146"/>
      <c r="F58" s="169" t="s">
        <v>37</v>
      </c>
      <c r="G58" s="169" t="s">
        <v>37</v>
      </c>
      <c r="H58" s="169" t="s">
        <v>37</v>
      </c>
      <c r="I58" s="169" t="s">
        <v>37</v>
      </c>
      <c r="J58" s="169" t="s">
        <v>37</v>
      </c>
      <c r="K58" s="169" t="s">
        <v>37</v>
      </c>
      <c r="L58" s="169" t="s">
        <v>37</v>
      </c>
      <c r="M58" s="169" t="s">
        <v>37</v>
      </c>
      <c r="N58" s="169" t="s">
        <v>37</v>
      </c>
      <c r="O58" s="169" t="s">
        <v>37</v>
      </c>
      <c r="P58" s="169" t="s">
        <v>37</v>
      </c>
      <c r="Q58" s="169" t="s">
        <v>37</v>
      </c>
      <c r="R58" s="147"/>
      <c r="S58" s="147"/>
    </row>
    <row r="59" spans="1:19" x14ac:dyDescent="0.35">
      <c r="A59" s="35"/>
      <c r="B59" s="162"/>
      <c r="C59" s="163"/>
      <c r="D59" s="163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7"/>
      <c r="P59" s="37"/>
      <c r="Q59" s="37"/>
      <c r="R59" s="37"/>
      <c r="S59" s="37"/>
    </row>
    <row r="60" spans="1:19" x14ac:dyDescent="0.35">
      <c r="A60" s="38"/>
      <c r="B60" s="69" t="s">
        <v>16</v>
      </c>
      <c r="C60" s="174" t="s">
        <v>301</v>
      </c>
      <c r="D60" s="175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1"/>
      <c r="P60" s="41"/>
      <c r="Q60" s="41"/>
      <c r="R60" s="41"/>
      <c r="S60" s="41"/>
    </row>
    <row r="61" spans="1:19" x14ac:dyDescent="0.35">
      <c r="A61" s="38"/>
      <c r="B61" s="165" t="s">
        <v>302</v>
      </c>
      <c r="C61" s="174" t="s">
        <v>303</v>
      </c>
      <c r="D61" s="175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1"/>
      <c r="P61" s="41"/>
      <c r="Q61" s="41"/>
      <c r="R61" s="41"/>
      <c r="S61" s="41"/>
    </row>
    <row r="62" spans="1:19" x14ac:dyDescent="0.35">
      <c r="A62" s="38"/>
      <c r="B62" s="164"/>
      <c r="C62" s="107"/>
      <c r="D62" s="107"/>
      <c r="E62" s="38"/>
      <c r="F62" s="165"/>
      <c r="G62" s="40"/>
      <c r="H62" s="40"/>
      <c r="I62" s="40"/>
      <c r="J62" s="40"/>
      <c r="K62" s="40"/>
      <c r="L62" s="40"/>
      <c r="M62" s="40"/>
      <c r="N62" s="40"/>
      <c r="O62" s="41"/>
      <c r="P62" s="41"/>
      <c r="Q62" s="41"/>
      <c r="R62" s="41"/>
      <c r="S62" s="41"/>
    </row>
    <row r="63" spans="1:19" x14ac:dyDescent="0.35">
      <c r="A63" s="38"/>
      <c r="B63" s="166"/>
      <c r="C63" s="107"/>
      <c r="D63" s="107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1"/>
      <c r="P63" s="41"/>
      <c r="Q63" s="41"/>
      <c r="R63" s="41"/>
      <c r="S63" s="41"/>
    </row>
    <row r="64" spans="1:19" x14ac:dyDescent="0.35">
      <c r="A64" s="38"/>
      <c r="B64" s="40"/>
      <c r="C64" s="107"/>
      <c r="D64" s="107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1"/>
      <c r="P64" s="41"/>
      <c r="Q64" s="41"/>
      <c r="R64" s="41"/>
      <c r="S64" s="41"/>
    </row>
    <row r="65" spans="1:19" x14ac:dyDescent="0.35">
      <c r="A65" s="38"/>
      <c r="B65" s="40"/>
      <c r="C65" s="107"/>
      <c r="D65" s="107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1"/>
      <c r="P65" s="41"/>
      <c r="Q65" s="41"/>
      <c r="R65" s="41"/>
      <c r="S65" s="41"/>
    </row>
    <row r="66" spans="1:19" x14ac:dyDescent="0.35">
      <c r="A66" s="38"/>
      <c r="B66" s="40"/>
      <c r="C66" s="107"/>
      <c r="D66" s="107" t="s">
        <v>30</v>
      </c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1"/>
      <c r="P66" s="41"/>
      <c r="Q66" s="41"/>
      <c r="R66" s="41"/>
      <c r="S66" s="41"/>
    </row>
    <row r="67" spans="1:19" x14ac:dyDescent="0.35">
      <c r="A67" s="38"/>
      <c r="B67" s="40"/>
      <c r="C67" s="107"/>
      <c r="D67" s="107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1"/>
      <c r="P67" s="41"/>
      <c r="Q67" s="41"/>
      <c r="R67" s="41"/>
      <c r="S67" s="41"/>
    </row>
    <row r="68" spans="1:19" x14ac:dyDescent="0.35">
      <c r="A68" s="38"/>
      <c r="B68" s="40"/>
      <c r="C68" s="107"/>
      <c r="D68" s="107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1"/>
      <c r="P68" s="41"/>
      <c r="Q68" s="41"/>
      <c r="R68" s="41"/>
      <c r="S68" s="41"/>
    </row>
    <row r="69" spans="1:19" x14ac:dyDescent="0.35">
      <c r="A69" s="38"/>
      <c r="B69" s="40"/>
      <c r="C69" s="107"/>
      <c r="D69" s="107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1"/>
      <c r="P69" s="41"/>
      <c r="Q69" s="41"/>
      <c r="R69" s="41"/>
      <c r="S69" s="41"/>
    </row>
    <row r="70" spans="1:19" x14ac:dyDescent="0.35">
      <c r="A70" s="38"/>
      <c r="B70" s="40"/>
      <c r="C70" s="107"/>
      <c r="D70" s="107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1"/>
      <c r="P70" s="41"/>
      <c r="Q70" s="41"/>
      <c r="R70" s="41"/>
      <c r="S70" s="41"/>
    </row>
    <row r="71" spans="1:19" x14ac:dyDescent="0.35">
      <c r="A71" s="38"/>
      <c r="B71" s="40"/>
      <c r="C71" s="107"/>
      <c r="D71" s="107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1"/>
      <c r="P71" s="41"/>
      <c r="Q71" s="41"/>
      <c r="R71" s="41"/>
      <c r="S71" s="41"/>
    </row>
    <row r="72" spans="1:19" x14ac:dyDescent="0.35">
      <c r="A72" s="38"/>
      <c r="B72" s="40"/>
      <c r="C72" s="107"/>
      <c r="D72" s="107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1"/>
      <c r="P72" s="41"/>
      <c r="Q72" s="41"/>
      <c r="R72" s="41"/>
      <c r="S72" s="41"/>
    </row>
    <row r="73" spans="1:19" x14ac:dyDescent="0.35">
      <c r="A73" s="38"/>
      <c r="B73" s="40"/>
      <c r="C73" s="107"/>
      <c r="D73" s="107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1"/>
      <c r="P73" s="41"/>
      <c r="Q73" s="41"/>
      <c r="R73" s="41"/>
      <c r="S73" s="41"/>
    </row>
    <row r="74" spans="1:19" x14ac:dyDescent="0.35">
      <c r="A74" s="38"/>
      <c r="B74" s="40"/>
      <c r="C74" s="107"/>
      <c r="D74" s="107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1"/>
      <c r="P74" s="41"/>
      <c r="Q74" s="41"/>
      <c r="R74" s="41"/>
      <c r="S74" s="191">
        <v>78</v>
      </c>
    </row>
  </sheetData>
  <mergeCells count="20">
    <mergeCell ref="A58:B58"/>
    <mergeCell ref="S52:S53"/>
    <mergeCell ref="B52:B53"/>
    <mergeCell ref="F52:H52"/>
    <mergeCell ref="I52:K52"/>
    <mergeCell ref="L52:N52"/>
    <mergeCell ref="O52:Q52"/>
    <mergeCell ref="S28:S29"/>
    <mergeCell ref="B28:B29"/>
    <mergeCell ref="F28:H28"/>
    <mergeCell ref="I28:K28"/>
    <mergeCell ref="L28:N28"/>
    <mergeCell ref="O28:Q28"/>
    <mergeCell ref="A1:S1"/>
    <mergeCell ref="B4:B5"/>
    <mergeCell ref="F4:H4"/>
    <mergeCell ref="I4:K4"/>
    <mergeCell ref="L4:N4"/>
    <mergeCell ref="O4:Q4"/>
    <mergeCell ref="S4:S5"/>
  </mergeCells>
  <pageMargins left="0.19685039370078741" right="0.19685039370078741" top="0.74803149606299213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view="pageBreakPreview" zoomScaleNormal="100" zoomScaleSheetLayoutView="100" workbookViewId="0">
      <selection activeCell="B8" sqref="B8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19" x14ac:dyDescent="0.35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1"/>
      <c r="B3" s="1" t="s">
        <v>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9" x14ac:dyDescent="0.35">
      <c r="A4" s="2" t="s">
        <v>2</v>
      </c>
      <c r="B4" s="206" t="s">
        <v>17</v>
      </c>
      <c r="C4" s="6" t="s">
        <v>5</v>
      </c>
      <c r="D4" s="2" t="s">
        <v>6</v>
      </c>
      <c r="E4" s="2" t="s">
        <v>8</v>
      </c>
      <c r="F4" s="201" t="s">
        <v>10</v>
      </c>
      <c r="G4" s="202"/>
      <c r="H4" s="203"/>
      <c r="I4" s="201" t="s">
        <v>11</v>
      </c>
      <c r="J4" s="202"/>
      <c r="K4" s="203"/>
      <c r="L4" s="201" t="s">
        <v>12</v>
      </c>
      <c r="M4" s="202"/>
      <c r="N4" s="203"/>
      <c r="O4" s="201" t="s">
        <v>13</v>
      </c>
      <c r="P4" s="202"/>
      <c r="Q4" s="202"/>
      <c r="R4" s="4" t="s">
        <v>14</v>
      </c>
      <c r="S4" s="204" t="s">
        <v>16</v>
      </c>
    </row>
    <row r="5" spans="1:19" x14ac:dyDescent="0.35">
      <c r="A5" s="3" t="s">
        <v>3</v>
      </c>
      <c r="B5" s="207"/>
      <c r="C5" s="3" t="s">
        <v>4</v>
      </c>
      <c r="D5" s="3" t="s">
        <v>7</v>
      </c>
      <c r="E5" s="3" t="s">
        <v>9</v>
      </c>
      <c r="F5" s="13" t="s">
        <v>18</v>
      </c>
      <c r="G5" s="14" t="s">
        <v>20</v>
      </c>
      <c r="H5" s="14" t="s">
        <v>19</v>
      </c>
      <c r="I5" s="13" t="s">
        <v>21</v>
      </c>
      <c r="J5" s="14" t="s">
        <v>22</v>
      </c>
      <c r="K5" s="14" t="s">
        <v>23</v>
      </c>
      <c r="L5" s="13" t="s">
        <v>24</v>
      </c>
      <c r="M5" s="14" t="s">
        <v>25</v>
      </c>
      <c r="N5" s="14" t="s">
        <v>26</v>
      </c>
      <c r="O5" s="13" t="s">
        <v>29</v>
      </c>
      <c r="P5" s="13" t="s">
        <v>27</v>
      </c>
      <c r="Q5" s="14" t="s">
        <v>28</v>
      </c>
      <c r="R5" s="5" t="s">
        <v>15</v>
      </c>
      <c r="S5" s="205"/>
    </row>
    <row r="6" spans="1:19" x14ac:dyDescent="0.35">
      <c r="A6" s="2">
        <v>1</v>
      </c>
      <c r="B6" s="46" t="s">
        <v>40</v>
      </c>
      <c r="C6" s="47">
        <v>5266000</v>
      </c>
      <c r="D6" s="48">
        <v>5010000</v>
      </c>
      <c r="E6" s="2" t="s">
        <v>38</v>
      </c>
      <c r="F6" s="2"/>
      <c r="G6" s="2"/>
      <c r="H6" s="2"/>
      <c r="I6" s="49" t="s">
        <v>46</v>
      </c>
      <c r="J6" s="49" t="s">
        <v>46</v>
      </c>
      <c r="K6" s="49" t="s">
        <v>46</v>
      </c>
      <c r="L6" s="49" t="s">
        <v>46</v>
      </c>
      <c r="M6" s="49" t="s">
        <v>46</v>
      </c>
      <c r="N6" s="49" t="s">
        <v>46</v>
      </c>
      <c r="O6" s="49"/>
      <c r="P6" s="50"/>
      <c r="Q6" s="2"/>
      <c r="R6" s="6" t="s">
        <v>54</v>
      </c>
      <c r="S6" s="51"/>
    </row>
    <row r="7" spans="1:19" x14ac:dyDescent="0.35">
      <c r="A7" s="17"/>
      <c r="B7" s="9" t="s">
        <v>361</v>
      </c>
      <c r="C7" s="18"/>
      <c r="D7" s="19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17"/>
      <c r="S7" s="52"/>
    </row>
    <row r="8" spans="1:19" x14ac:dyDescent="0.35">
      <c r="A8" s="17"/>
      <c r="B8" s="9" t="s">
        <v>362</v>
      </c>
      <c r="C8" s="18"/>
      <c r="D8" s="19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17"/>
      <c r="S8" s="52"/>
    </row>
    <row r="9" spans="1:19" x14ac:dyDescent="0.35">
      <c r="A9" s="17"/>
      <c r="B9" s="9" t="s">
        <v>56</v>
      </c>
      <c r="C9" s="18"/>
      <c r="D9" s="19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52"/>
    </row>
    <row r="10" spans="1:19" x14ac:dyDescent="0.35">
      <c r="A10" s="17"/>
      <c r="B10" s="9" t="s">
        <v>57</v>
      </c>
      <c r="C10" s="18"/>
      <c r="D10" s="19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52"/>
    </row>
    <row r="11" spans="1:19" x14ac:dyDescent="0.35">
      <c r="A11" s="17"/>
      <c r="B11" s="53" t="s">
        <v>55</v>
      </c>
      <c r="C11" s="18"/>
      <c r="D11" s="19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52"/>
    </row>
    <row r="12" spans="1:19" x14ac:dyDescent="0.35">
      <c r="A12" s="3"/>
      <c r="B12" s="60"/>
      <c r="C12" s="55"/>
      <c r="D12" s="61"/>
      <c r="E12" s="3"/>
      <c r="F12" s="11"/>
      <c r="G12" s="11"/>
      <c r="H12" s="11"/>
      <c r="I12" s="11"/>
      <c r="J12" s="11"/>
      <c r="K12" s="11"/>
      <c r="L12" s="11"/>
      <c r="M12" s="11"/>
      <c r="N12" s="11"/>
      <c r="O12" s="12"/>
      <c r="P12" s="12"/>
      <c r="Q12" s="12"/>
      <c r="R12" s="12"/>
      <c r="S12" s="12"/>
    </row>
    <row r="13" spans="1:19" x14ac:dyDescent="0.35">
      <c r="A13" s="3"/>
      <c r="B13" s="70" t="s">
        <v>72</v>
      </c>
      <c r="C13" s="82">
        <f>C6</f>
        <v>5266000</v>
      </c>
      <c r="D13" s="83">
        <f>D6</f>
        <v>5010000</v>
      </c>
      <c r="E13" s="3"/>
      <c r="F13" s="168" t="s">
        <v>37</v>
      </c>
      <c r="G13" s="168" t="s">
        <v>37</v>
      </c>
      <c r="H13" s="168" t="s">
        <v>37</v>
      </c>
      <c r="I13" s="168" t="s">
        <v>37</v>
      </c>
      <c r="J13" s="168" t="s">
        <v>37</v>
      </c>
      <c r="K13" s="168" t="s">
        <v>37</v>
      </c>
      <c r="L13" s="168" t="s">
        <v>37</v>
      </c>
      <c r="M13" s="168" t="s">
        <v>37</v>
      </c>
      <c r="N13" s="168" t="s">
        <v>37</v>
      </c>
      <c r="O13" s="168" t="s">
        <v>37</v>
      </c>
      <c r="P13" s="168" t="s">
        <v>37</v>
      </c>
      <c r="Q13" s="168" t="s">
        <v>37</v>
      </c>
      <c r="R13" s="59"/>
      <c r="S13" s="3"/>
    </row>
    <row r="14" spans="1:19" x14ac:dyDescent="0.35">
      <c r="A14" s="62"/>
      <c r="B14" s="63"/>
      <c r="C14" s="64"/>
      <c r="D14" s="65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6"/>
    </row>
    <row r="15" spans="1:19" x14ac:dyDescent="0.35">
      <c r="A15" s="38"/>
      <c r="B15" s="69" t="s">
        <v>16</v>
      </c>
      <c r="C15" s="174" t="s">
        <v>301</v>
      </c>
      <c r="D15" s="175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68"/>
    </row>
    <row r="16" spans="1:19" x14ac:dyDescent="0.35">
      <c r="A16" s="38"/>
      <c r="B16" s="165" t="s">
        <v>302</v>
      </c>
      <c r="C16" s="174" t="s">
        <v>303</v>
      </c>
      <c r="D16" s="175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1"/>
      <c r="P16" s="41"/>
      <c r="Q16" s="41"/>
      <c r="R16" s="41"/>
      <c r="S16" s="41"/>
    </row>
    <row r="17" spans="1:19" x14ac:dyDescent="0.35">
      <c r="A17" s="38"/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1"/>
      <c r="P17" s="41"/>
      <c r="Q17" s="41"/>
      <c r="R17" s="41"/>
      <c r="S17" s="41"/>
    </row>
    <row r="18" spans="1:19" x14ac:dyDescent="0.35">
      <c r="A18" s="38"/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1"/>
      <c r="P18" s="41"/>
      <c r="Q18" s="41"/>
      <c r="R18" s="41"/>
      <c r="S18" s="41"/>
    </row>
    <row r="19" spans="1:19" x14ac:dyDescent="0.35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  <c r="P19" s="41"/>
      <c r="Q19" s="41"/>
      <c r="R19" s="41"/>
      <c r="S19" s="41"/>
    </row>
    <row r="20" spans="1:19" x14ac:dyDescent="0.35">
      <c r="A20" s="38"/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1"/>
      <c r="P20" s="41"/>
      <c r="Q20" s="41"/>
      <c r="R20" s="41"/>
      <c r="S20" s="41"/>
    </row>
    <row r="21" spans="1:19" x14ac:dyDescent="0.35">
      <c r="A21" s="38"/>
      <c r="B21" s="39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1"/>
      <c r="P21" s="41"/>
      <c r="Q21" s="41"/>
      <c r="R21" s="41"/>
      <c r="S21" s="41"/>
    </row>
    <row r="22" spans="1:19" x14ac:dyDescent="0.35">
      <c r="A22" s="38"/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1"/>
      <c r="P22" s="41"/>
      <c r="Q22" s="41"/>
      <c r="R22" s="41"/>
      <c r="S22" s="41"/>
    </row>
    <row r="23" spans="1:19" x14ac:dyDescent="0.35">
      <c r="A23" s="38"/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1"/>
      <c r="P23" s="41"/>
      <c r="Q23" s="41"/>
      <c r="R23" s="41"/>
      <c r="S23" s="41"/>
    </row>
    <row r="24" spans="1:19" x14ac:dyDescent="0.35">
      <c r="A24" s="38"/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1"/>
      <c r="P24" s="41"/>
      <c r="Q24" s="41"/>
      <c r="R24" s="41"/>
      <c r="S24" s="41"/>
    </row>
    <row r="25" spans="1:19" x14ac:dyDescent="0.35">
      <c r="A25" s="38"/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1"/>
      <c r="P25" s="41"/>
      <c r="Q25" s="41"/>
      <c r="R25" s="41"/>
      <c r="S25" s="41"/>
    </row>
    <row r="26" spans="1:19" x14ac:dyDescent="0.35">
      <c r="A26" s="38"/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1"/>
      <c r="P26" s="41"/>
      <c r="Q26" s="41"/>
      <c r="R26" s="41"/>
      <c r="S26" s="191">
        <v>42</v>
      </c>
    </row>
    <row r="27" spans="1:19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9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9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9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9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9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</sheetData>
  <mergeCells count="7">
    <mergeCell ref="A1:S1"/>
    <mergeCell ref="B4:B5"/>
    <mergeCell ref="F4:H4"/>
    <mergeCell ref="I4:K4"/>
    <mergeCell ref="L4:N4"/>
    <mergeCell ref="O4:Q4"/>
    <mergeCell ref="S4:S5"/>
  </mergeCells>
  <pageMargins left="0.19685039370078741" right="0.19685039370078741" top="0.74803149606299213" bottom="0.35433070866141736" header="0.31496062992125984" footer="0.31496062992125984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view="pageBreakPreview" topLeftCell="A16" zoomScaleNormal="100" zoomScaleSheetLayoutView="100" workbookViewId="0">
      <selection activeCell="N10" sqref="N10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10.125" customWidth="1"/>
    <col min="19" max="19" width="10.625" customWidth="1"/>
  </cols>
  <sheetData>
    <row r="1" spans="1:19" x14ac:dyDescent="0.35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1"/>
      <c r="B3" s="1" t="s">
        <v>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9" x14ac:dyDescent="0.35">
      <c r="A4" s="2" t="s">
        <v>2</v>
      </c>
      <c r="B4" s="206" t="s">
        <v>17</v>
      </c>
      <c r="C4" s="6" t="s">
        <v>5</v>
      </c>
      <c r="D4" s="2" t="s">
        <v>6</v>
      </c>
      <c r="E4" s="2" t="s">
        <v>8</v>
      </c>
      <c r="F4" s="201" t="s">
        <v>10</v>
      </c>
      <c r="G4" s="202"/>
      <c r="H4" s="203"/>
      <c r="I4" s="201" t="s">
        <v>11</v>
      </c>
      <c r="J4" s="202"/>
      <c r="K4" s="203"/>
      <c r="L4" s="201" t="s">
        <v>12</v>
      </c>
      <c r="M4" s="202"/>
      <c r="N4" s="203"/>
      <c r="O4" s="201" t="s">
        <v>13</v>
      </c>
      <c r="P4" s="202"/>
      <c r="Q4" s="202"/>
      <c r="R4" s="4" t="s">
        <v>14</v>
      </c>
      <c r="S4" s="204" t="s">
        <v>16</v>
      </c>
    </row>
    <row r="5" spans="1:19" x14ac:dyDescent="0.35">
      <c r="A5" s="3" t="s">
        <v>3</v>
      </c>
      <c r="B5" s="207"/>
      <c r="C5" s="3" t="s">
        <v>4</v>
      </c>
      <c r="D5" s="3" t="s">
        <v>7</v>
      </c>
      <c r="E5" s="3" t="s">
        <v>9</v>
      </c>
      <c r="F5" s="13" t="s">
        <v>18</v>
      </c>
      <c r="G5" s="14" t="s">
        <v>20</v>
      </c>
      <c r="H5" s="14" t="s">
        <v>19</v>
      </c>
      <c r="I5" s="13" t="s">
        <v>21</v>
      </c>
      <c r="J5" s="14" t="s">
        <v>22</v>
      </c>
      <c r="K5" s="14" t="s">
        <v>23</v>
      </c>
      <c r="L5" s="13" t="s">
        <v>24</v>
      </c>
      <c r="M5" s="14" t="s">
        <v>25</v>
      </c>
      <c r="N5" s="14" t="s">
        <v>26</v>
      </c>
      <c r="O5" s="13" t="s">
        <v>29</v>
      </c>
      <c r="P5" s="13" t="s">
        <v>27</v>
      </c>
      <c r="Q5" s="14" t="s">
        <v>28</v>
      </c>
      <c r="R5" s="5" t="s">
        <v>15</v>
      </c>
      <c r="S5" s="205"/>
    </row>
    <row r="6" spans="1:19" x14ac:dyDescent="0.35">
      <c r="A6" s="2">
        <v>1</v>
      </c>
      <c r="B6" s="67" t="s">
        <v>60</v>
      </c>
      <c r="C6" s="18">
        <v>100000</v>
      </c>
      <c r="D6" s="16">
        <v>78000</v>
      </c>
      <c r="E6" s="17" t="s">
        <v>38</v>
      </c>
      <c r="F6" s="17"/>
      <c r="G6" s="17"/>
      <c r="H6" s="17"/>
      <c r="I6" s="17"/>
      <c r="J6" s="17"/>
      <c r="K6" s="29"/>
      <c r="L6" s="29"/>
      <c r="M6" s="17"/>
      <c r="N6" s="28" t="s">
        <v>46</v>
      </c>
      <c r="O6" s="28" t="s">
        <v>46</v>
      </c>
      <c r="P6" s="17"/>
      <c r="Q6" s="17"/>
      <c r="R6" s="52" t="s">
        <v>54</v>
      </c>
      <c r="S6" s="25"/>
    </row>
    <row r="7" spans="1:19" x14ac:dyDescent="0.35">
      <c r="A7" s="17"/>
      <c r="B7" s="67" t="s">
        <v>61</v>
      </c>
      <c r="C7" s="18"/>
      <c r="D7" s="71"/>
      <c r="E7" s="17"/>
      <c r="F7" s="17"/>
      <c r="G7" s="17"/>
      <c r="H7" s="17"/>
      <c r="I7" s="17"/>
      <c r="J7" s="17"/>
      <c r="K7" s="29"/>
      <c r="L7" s="29"/>
      <c r="M7" s="17"/>
      <c r="N7" s="17"/>
      <c r="O7" s="17"/>
      <c r="P7" s="17"/>
      <c r="Q7" s="17"/>
      <c r="R7" s="52"/>
      <c r="S7" s="26"/>
    </row>
    <row r="8" spans="1:19" x14ac:dyDescent="0.35">
      <c r="A8" s="17"/>
      <c r="B8" s="27" t="s">
        <v>62</v>
      </c>
      <c r="C8" s="18"/>
      <c r="D8" s="16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194"/>
      <c r="S8" s="10"/>
    </row>
    <row r="9" spans="1:19" x14ac:dyDescent="0.35">
      <c r="A9" s="17"/>
      <c r="B9" s="72" t="s">
        <v>63</v>
      </c>
      <c r="C9" s="18"/>
      <c r="D9" s="16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94"/>
      <c r="S9" s="10"/>
    </row>
    <row r="10" spans="1:19" x14ac:dyDescent="0.35">
      <c r="A10" s="17"/>
      <c r="B10" t="s">
        <v>58</v>
      </c>
      <c r="C10" s="18"/>
      <c r="D10" s="16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94"/>
      <c r="S10" s="10"/>
    </row>
    <row r="11" spans="1:19" x14ac:dyDescent="0.35">
      <c r="A11" s="17"/>
      <c r="B11" s="53" t="s">
        <v>59</v>
      </c>
      <c r="C11" s="18"/>
      <c r="D11" s="19"/>
      <c r="E11" s="17"/>
      <c r="F11" s="9"/>
      <c r="G11" s="9"/>
      <c r="H11" s="9"/>
      <c r="I11" s="9"/>
      <c r="J11" s="9"/>
      <c r="K11" s="9"/>
      <c r="L11" s="9"/>
      <c r="M11" s="9"/>
      <c r="N11" s="9"/>
      <c r="O11" s="10"/>
      <c r="P11" s="10"/>
      <c r="Q11" s="10"/>
      <c r="R11" s="195"/>
      <c r="S11" s="10"/>
    </row>
    <row r="12" spans="1:19" ht="15" customHeight="1" x14ac:dyDescent="0.35">
      <c r="A12" s="3"/>
      <c r="B12" s="54"/>
      <c r="C12" s="55"/>
      <c r="D12" s="56"/>
      <c r="E12" s="3"/>
      <c r="F12" s="3"/>
      <c r="G12" s="3"/>
      <c r="H12" s="3"/>
      <c r="I12" s="57"/>
      <c r="J12" s="57"/>
      <c r="K12" s="57"/>
      <c r="L12" s="57"/>
      <c r="M12" s="58"/>
      <c r="N12" s="57"/>
      <c r="O12" s="57"/>
      <c r="P12" s="57"/>
      <c r="Q12" s="57"/>
      <c r="R12" s="196"/>
      <c r="S12" s="3"/>
    </row>
    <row r="13" spans="1:19" x14ac:dyDescent="0.35">
      <c r="A13" s="17">
        <v>2</v>
      </c>
      <c r="B13" s="73" t="s">
        <v>65</v>
      </c>
      <c r="C13" s="18">
        <v>10000</v>
      </c>
      <c r="D13" s="16">
        <v>10000</v>
      </c>
      <c r="E13" s="20" t="s">
        <v>38</v>
      </c>
      <c r="F13" s="17"/>
      <c r="G13" s="17"/>
      <c r="H13" s="17"/>
      <c r="I13" s="17"/>
      <c r="J13" s="17"/>
      <c r="K13" s="17"/>
      <c r="L13" s="28"/>
      <c r="M13" s="28"/>
      <c r="N13" s="28"/>
      <c r="O13" s="28"/>
      <c r="P13" s="28" t="s">
        <v>46</v>
      </c>
      <c r="Q13" s="29"/>
      <c r="R13" s="52" t="s">
        <v>54</v>
      </c>
      <c r="S13" s="25"/>
    </row>
    <row r="14" spans="1:19" x14ac:dyDescent="0.35">
      <c r="A14" s="17"/>
      <c r="B14" s="73" t="s">
        <v>66</v>
      </c>
      <c r="C14" s="18"/>
      <c r="D14" s="19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1:19" x14ac:dyDescent="0.35">
      <c r="A15" s="17"/>
      <c r="B15" s="73" t="s">
        <v>67</v>
      </c>
      <c r="C15" s="18"/>
      <c r="D15" s="19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spans="1:19" x14ac:dyDescent="0.35">
      <c r="A16" s="17"/>
      <c r="B16" s="73" t="s">
        <v>64</v>
      </c>
      <c r="C16" s="18"/>
      <c r="D16" s="19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1:19" x14ac:dyDescent="0.35">
      <c r="A17" s="17"/>
      <c r="B17" s="53" t="s">
        <v>59</v>
      </c>
      <c r="C17" s="18"/>
      <c r="D17" s="19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</row>
    <row r="18" spans="1:19" ht="15" customHeight="1" x14ac:dyDescent="0.35">
      <c r="A18" s="3"/>
      <c r="B18" s="23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2"/>
      <c r="P18" s="12"/>
      <c r="Q18" s="12"/>
      <c r="R18" s="12"/>
      <c r="S18" s="12"/>
    </row>
    <row r="19" spans="1:19" x14ac:dyDescent="0.35">
      <c r="A19" s="17">
        <v>3</v>
      </c>
      <c r="B19" s="46" t="s">
        <v>40</v>
      </c>
      <c r="C19" s="47">
        <v>1747000</v>
      </c>
      <c r="D19" s="48" t="s">
        <v>37</v>
      </c>
      <c r="E19" s="2" t="s">
        <v>38</v>
      </c>
      <c r="F19" s="2"/>
      <c r="G19" s="2"/>
      <c r="H19" s="2"/>
      <c r="I19" s="2"/>
      <c r="J19" s="2"/>
      <c r="K19" s="2"/>
      <c r="L19" s="2"/>
      <c r="M19" s="50"/>
      <c r="N19" s="28" t="s">
        <v>46</v>
      </c>
      <c r="O19" s="28" t="s">
        <v>46</v>
      </c>
      <c r="P19" s="28" t="s">
        <v>46</v>
      </c>
      <c r="Q19" s="28" t="s">
        <v>46</v>
      </c>
      <c r="R19" s="34" t="s">
        <v>54</v>
      </c>
      <c r="S19" s="34"/>
    </row>
    <row r="20" spans="1:19" x14ac:dyDescent="0.35">
      <c r="A20" s="17"/>
      <c r="B20" s="9" t="s">
        <v>68</v>
      </c>
      <c r="C20" s="18"/>
      <c r="D20" s="19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17"/>
      <c r="S20" s="34"/>
    </row>
    <row r="21" spans="1:19" x14ac:dyDescent="0.35">
      <c r="A21" s="17"/>
      <c r="B21" s="9" t="s">
        <v>69</v>
      </c>
      <c r="C21" s="18"/>
      <c r="D21" s="19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17"/>
      <c r="S21" s="34"/>
    </row>
    <row r="22" spans="1:19" x14ac:dyDescent="0.35">
      <c r="A22" s="17"/>
      <c r="B22" s="9" t="s">
        <v>70</v>
      </c>
      <c r="C22" s="18"/>
      <c r="D22" s="19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17"/>
      <c r="S22" s="17"/>
    </row>
    <row r="23" spans="1:19" x14ac:dyDescent="0.35">
      <c r="A23" s="17"/>
      <c r="B23" s="53" t="s">
        <v>59</v>
      </c>
      <c r="C23" s="18"/>
      <c r="D23" s="19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52"/>
    </row>
    <row r="24" spans="1:19" ht="15" customHeight="1" x14ac:dyDescent="0.35">
      <c r="A24" s="3"/>
      <c r="B24" s="23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2"/>
      <c r="P24" s="12"/>
      <c r="Q24" s="12"/>
      <c r="R24" s="12"/>
      <c r="S24" s="12"/>
    </row>
    <row r="25" spans="1:19" x14ac:dyDescent="0.35">
      <c r="A25" s="74"/>
      <c r="B25" s="80" t="s">
        <v>71</v>
      </c>
      <c r="C25" s="81">
        <f>C19+C13+C6</f>
        <v>1857000</v>
      </c>
      <c r="D25" s="81">
        <f>D6+D13</f>
        <v>88000</v>
      </c>
      <c r="E25" s="75"/>
      <c r="F25" s="168" t="s">
        <v>37</v>
      </c>
      <c r="G25" s="168" t="s">
        <v>37</v>
      </c>
      <c r="H25" s="168" t="s">
        <v>37</v>
      </c>
      <c r="I25" s="168" t="s">
        <v>37</v>
      </c>
      <c r="J25" s="168" t="s">
        <v>37</v>
      </c>
      <c r="K25" s="168" t="s">
        <v>37</v>
      </c>
      <c r="L25" s="168" t="s">
        <v>37</v>
      </c>
      <c r="M25" s="168" t="s">
        <v>37</v>
      </c>
      <c r="N25" s="168" t="s">
        <v>37</v>
      </c>
      <c r="O25" s="168" t="s">
        <v>37</v>
      </c>
      <c r="P25" s="168" t="s">
        <v>37</v>
      </c>
      <c r="Q25" s="168" t="s">
        <v>37</v>
      </c>
      <c r="R25" s="76"/>
      <c r="S25" s="76"/>
    </row>
    <row r="26" spans="1:19" ht="15" customHeight="1" x14ac:dyDescent="0.35">
      <c r="A26" s="62"/>
      <c r="B26" s="77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9"/>
      <c r="P26" s="79"/>
      <c r="Q26" s="79"/>
      <c r="R26" s="79"/>
      <c r="S26" s="79"/>
    </row>
    <row r="27" spans="1:19" ht="18" customHeight="1" x14ac:dyDescent="0.35">
      <c r="A27" s="38"/>
      <c r="B27" s="69" t="s">
        <v>16</v>
      </c>
      <c r="C27" s="174" t="s">
        <v>301</v>
      </c>
      <c r="D27" s="175"/>
      <c r="S27" s="208">
        <v>43</v>
      </c>
    </row>
    <row r="28" spans="1:19" ht="18" customHeight="1" x14ac:dyDescent="0.35">
      <c r="A28" s="38"/>
      <c r="B28" s="165" t="s">
        <v>302</v>
      </c>
      <c r="C28" s="174" t="s">
        <v>303</v>
      </c>
      <c r="D28" s="175"/>
      <c r="S28" s="208"/>
    </row>
  </sheetData>
  <mergeCells count="8">
    <mergeCell ref="S27:S28"/>
    <mergeCell ref="A1:S1"/>
    <mergeCell ref="B4:B5"/>
    <mergeCell ref="F4:H4"/>
    <mergeCell ref="I4:K4"/>
    <mergeCell ref="L4:N4"/>
    <mergeCell ref="O4:Q4"/>
    <mergeCell ref="S4:S5"/>
  </mergeCells>
  <pageMargins left="0.19685039370078741" right="0.19685039370078741" top="0.74803149606299213" bottom="0.35433070866141736" header="0.31496062992125984" footer="0.31496062992125984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view="pageBreakPreview" topLeftCell="A4" zoomScaleNormal="100" zoomScaleSheetLayoutView="100" workbookViewId="0">
      <selection activeCell="O23" sqref="O23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19" x14ac:dyDescent="0.35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1"/>
      <c r="B3" s="1" t="s">
        <v>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9" x14ac:dyDescent="0.35">
      <c r="A4" s="2" t="s">
        <v>2</v>
      </c>
      <c r="B4" s="206" t="s">
        <v>17</v>
      </c>
      <c r="C4" s="6" t="s">
        <v>5</v>
      </c>
      <c r="D4" s="2" t="s">
        <v>6</v>
      </c>
      <c r="E4" s="2" t="s">
        <v>8</v>
      </c>
      <c r="F4" s="201" t="s">
        <v>10</v>
      </c>
      <c r="G4" s="202"/>
      <c r="H4" s="203"/>
      <c r="I4" s="201" t="s">
        <v>11</v>
      </c>
      <c r="J4" s="202"/>
      <c r="K4" s="203"/>
      <c r="L4" s="201" t="s">
        <v>12</v>
      </c>
      <c r="M4" s="202"/>
      <c r="N4" s="203"/>
      <c r="O4" s="201" t="s">
        <v>13</v>
      </c>
      <c r="P4" s="202"/>
      <c r="Q4" s="202"/>
      <c r="R4" s="4" t="s">
        <v>14</v>
      </c>
      <c r="S4" s="204" t="s">
        <v>16</v>
      </c>
    </row>
    <row r="5" spans="1:19" x14ac:dyDescent="0.35">
      <c r="A5" s="3" t="s">
        <v>3</v>
      </c>
      <c r="B5" s="207"/>
      <c r="C5" s="3" t="s">
        <v>4</v>
      </c>
      <c r="D5" s="3" t="s">
        <v>7</v>
      </c>
      <c r="E5" s="3" t="s">
        <v>9</v>
      </c>
      <c r="F5" s="13" t="s">
        <v>18</v>
      </c>
      <c r="G5" s="14" t="s">
        <v>20</v>
      </c>
      <c r="H5" s="14" t="s">
        <v>19</v>
      </c>
      <c r="I5" s="13" t="s">
        <v>21</v>
      </c>
      <c r="J5" s="14" t="s">
        <v>22</v>
      </c>
      <c r="K5" s="14" t="s">
        <v>23</v>
      </c>
      <c r="L5" s="13" t="s">
        <v>24</v>
      </c>
      <c r="M5" s="14" t="s">
        <v>25</v>
      </c>
      <c r="N5" s="14" t="s">
        <v>26</v>
      </c>
      <c r="O5" s="13" t="s">
        <v>29</v>
      </c>
      <c r="P5" s="13" t="s">
        <v>27</v>
      </c>
      <c r="Q5" s="14" t="s">
        <v>28</v>
      </c>
      <c r="R5" s="5" t="s">
        <v>15</v>
      </c>
      <c r="S5" s="205"/>
    </row>
    <row r="6" spans="1:19" x14ac:dyDescent="0.35">
      <c r="A6" s="2">
        <v>1</v>
      </c>
      <c r="B6" s="21" t="s">
        <v>77</v>
      </c>
      <c r="C6" s="19">
        <v>424000</v>
      </c>
      <c r="D6" s="16" t="s">
        <v>37</v>
      </c>
      <c r="E6" s="17" t="s">
        <v>38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28" t="s">
        <v>46</v>
      </c>
      <c r="R6" s="84" t="s">
        <v>52</v>
      </c>
      <c r="S6" s="34" t="s">
        <v>74</v>
      </c>
    </row>
    <row r="7" spans="1:19" x14ac:dyDescent="0.35">
      <c r="A7" s="17"/>
      <c r="B7" s="21" t="s">
        <v>78</v>
      </c>
      <c r="C7" s="19"/>
      <c r="D7" s="19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34" t="s">
        <v>15</v>
      </c>
      <c r="S7" s="84" t="s">
        <v>75</v>
      </c>
    </row>
    <row r="8" spans="1:19" x14ac:dyDescent="0.35">
      <c r="A8" s="17"/>
      <c r="B8" s="21" t="s">
        <v>79</v>
      </c>
      <c r="C8" s="19"/>
      <c r="D8" s="19"/>
      <c r="E8" s="17"/>
      <c r="F8" s="17"/>
      <c r="G8" s="17"/>
      <c r="H8" s="17"/>
      <c r="I8" s="17"/>
      <c r="J8" s="17"/>
      <c r="K8" s="17"/>
      <c r="L8" s="17"/>
      <c r="M8" s="17"/>
      <c r="N8" s="17" t="s">
        <v>30</v>
      </c>
      <c r="O8" s="17"/>
      <c r="P8" s="17"/>
      <c r="Q8" s="17"/>
      <c r="R8" s="17"/>
      <c r="S8" s="52"/>
    </row>
    <row r="9" spans="1:19" x14ac:dyDescent="0.35">
      <c r="A9" s="17"/>
      <c r="B9" s="21" t="s">
        <v>80</v>
      </c>
      <c r="C9" s="19"/>
      <c r="D9" s="19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52"/>
    </row>
    <row r="10" spans="1:19" x14ac:dyDescent="0.35">
      <c r="A10" s="17"/>
      <c r="B10" s="27" t="s">
        <v>81</v>
      </c>
      <c r="C10" s="19"/>
      <c r="D10" s="19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52"/>
    </row>
    <row r="11" spans="1:19" x14ac:dyDescent="0.35">
      <c r="A11" s="17"/>
      <c r="B11" s="31" t="s">
        <v>76</v>
      </c>
      <c r="C11" s="18"/>
      <c r="D11" s="19"/>
      <c r="E11" s="17"/>
      <c r="F11" s="9"/>
      <c r="G11" s="9"/>
      <c r="H11" s="9"/>
      <c r="I11" s="9"/>
      <c r="J11" s="9"/>
      <c r="K11" s="9"/>
      <c r="L11" s="9"/>
      <c r="M11" s="9"/>
      <c r="N11" s="9"/>
      <c r="O11" s="10"/>
      <c r="P11" s="10"/>
      <c r="Q11" s="10"/>
      <c r="R11" s="10"/>
      <c r="S11" s="10"/>
    </row>
    <row r="12" spans="1:19" x14ac:dyDescent="0.35">
      <c r="A12" s="3"/>
      <c r="B12" s="54"/>
      <c r="C12" s="55"/>
      <c r="D12" s="56"/>
      <c r="E12" s="3"/>
      <c r="F12" s="3"/>
      <c r="G12" s="3"/>
      <c r="H12" s="3"/>
      <c r="I12" s="57"/>
      <c r="J12" s="57"/>
      <c r="K12" s="57"/>
      <c r="L12" s="57"/>
      <c r="M12" s="58"/>
      <c r="N12" s="57"/>
      <c r="O12" s="57"/>
      <c r="P12" s="57"/>
      <c r="Q12" s="57"/>
      <c r="R12" s="59"/>
      <c r="S12" s="3"/>
    </row>
    <row r="13" spans="1:19" x14ac:dyDescent="0.35">
      <c r="A13" s="17">
        <v>2</v>
      </c>
      <c r="B13" s="85" t="s">
        <v>83</v>
      </c>
      <c r="C13" s="86">
        <v>500000</v>
      </c>
      <c r="D13" s="16" t="s">
        <v>37</v>
      </c>
      <c r="E13" s="17" t="s">
        <v>38</v>
      </c>
      <c r="F13" s="87"/>
      <c r="G13" s="87"/>
      <c r="H13" s="87"/>
      <c r="I13" s="87"/>
      <c r="J13" s="87"/>
      <c r="K13" s="87"/>
      <c r="L13" s="28"/>
      <c r="M13" s="28"/>
      <c r="N13" s="28"/>
      <c r="O13" s="28"/>
      <c r="P13" s="28"/>
      <c r="Q13" s="28"/>
      <c r="R13" s="24" t="s">
        <v>44</v>
      </c>
      <c r="S13" s="91" t="s">
        <v>86</v>
      </c>
    </row>
    <row r="14" spans="1:19" x14ac:dyDescent="0.35">
      <c r="A14" s="17"/>
      <c r="B14" s="85" t="s">
        <v>84</v>
      </c>
      <c r="C14" s="86"/>
      <c r="D14" s="88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 t="s">
        <v>15</v>
      </c>
      <c r="S14" s="91" t="s">
        <v>87</v>
      </c>
    </row>
    <row r="15" spans="1:19" x14ac:dyDescent="0.35">
      <c r="A15" s="17"/>
      <c r="B15" s="89" t="s">
        <v>85</v>
      </c>
      <c r="C15" s="86"/>
      <c r="D15" s="88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91" t="s">
        <v>88</v>
      </c>
    </row>
    <row r="16" spans="1:19" x14ac:dyDescent="0.35">
      <c r="A16" s="17"/>
      <c r="B16" s="89" t="s">
        <v>82</v>
      </c>
      <c r="C16" s="86"/>
      <c r="D16" s="88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91" t="s">
        <v>89</v>
      </c>
    </row>
    <row r="17" spans="1:19" x14ac:dyDescent="0.35">
      <c r="A17" s="17"/>
      <c r="B17" s="31" t="s">
        <v>76</v>
      </c>
      <c r="C17" s="90"/>
      <c r="D17" s="88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</row>
    <row r="18" spans="1:19" x14ac:dyDescent="0.35">
      <c r="A18" s="3"/>
      <c r="B18" s="23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2"/>
      <c r="P18" s="12"/>
      <c r="Q18" s="12"/>
      <c r="R18" s="12"/>
      <c r="S18" s="12"/>
    </row>
    <row r="19" spans="1:19" x14ac:dyDescent="0.35">
      <c r="A19" s="74"/>
      <c r="B19" s="80" t="s">
        <v>90</v>
      </c>
      <c r="C19" s="81">
        <f>C6+C13</f>
        <v>924000</v>
      </c>
      <c r="D19" s="170" t="s">
        <v>37</v>
      </c>
      <c r="E19" s="92"/>
      <c r="F19" s="168" t="s">
        <v>37</v>
      </c>
      <c r="G19" s="168" t="s">
        <v>37</v>
      </c>
      <c r="H19" s="168" t="s">
        <v>37</v>
      </c>
      <c r="I19" s="168" t="s">
        <v>37</v>
      </c>
      <c r="J19" s="168" t="s">
        <v>37</v>
      </c>
      <c r="K19" s="168" t="s">
        <v>37</v>
      </c>
      <c r="L19" s="168" t="s">
        <v>37</v>
      </c>
      <c r="M19" s="168" t="s">
        <v>37</v>
      </c>
      <c r="N19" s="168" t="s">
        <v>37</v>
      </c>
      <c r="O19" s="168" t="s">
        <v>37</v>
      </c>
      <c r="P19" s="168" t="s">
        <v>37</v>
      </c>
      <c r="Q19" s="168" t="s">
        <v>37</v>
      </c>
      <c r="R19" s="93"/>
      <c r="S19" s="93"/>
    </row>
    <row r="20" spans="1:19" x14ac:dyDescent="0.35">
      <c r="A20" s="62"/>
      <c r="B20" s="77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9"/>
      <c r="P20" s="79"/>
      <c r="Q20" s="79"/>
      <c r="R20" s="79"/>
      <c r="S20" s="79"/>
    </row>
    <row r="21" spans="1:19" x14ac:dyDescent="0.35">
      <c r="A21" s="38"/>
      <c r="B21" s="69" t="s">
        <v>16</v>
      </c>
      <c r="C21" s="174" t="s">
        <v>301</v>
      </c>
      <c r="D21" s="175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1"/>
      <c r="P21" s="41"/>
      <c r="Q21" s="41"/>
      <c r="R21" s="41"/>
      <c r="S21" s="41"/>
    </row>
    <row r="22" spans="1:19" x14ac:dyDescent="0.35">
      <c r="A22" s="38"/>
      <c r="B22" s="165" t="s">
        <v>302</v>
      </c>
      <c r="C22" s="174" t="s">
        <v>303</v>
      </c>
      <c r="D22" s="175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1"/>
      <c r="P22" s="41"/>
      <c r="Q22" s="41"/>
      <c r="R22" s="41"/>
      <c r="S22" s="41"/>
    </row>
    <row r="23" spans="1:19" x14ac:dyDescent="0.35">
      <c r="A23" s="38"/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1"/>
      <c r="P23" s="41"/>
      <c r="Q23" s="41"/>
      <c r="R23" s="41"/>
      <c r="S23" s="41"/>
    </row>
    <row r="24" spans="1:19" x14ac:dyDescent="0.35">
      <c r="A24" s="38"/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1"/>
      <c r="P24" s="41"/>
      <c r="Q24" s="41"/>
      <c r="R24" s="41"/>
      <c r="S24" s="41"/>
    </row>
    <row r="25" spans="1:19" x14ac:dyDescent="0.35">
      <c r="A25" s="38"/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1"/>
      <c r="P25" s="41"/>
      <c r="Q25" s="41"/>
      <c r="R25" s="41"/>
      <c r="S25" s="41"/>
    </row>
    <row r="26" spans="1:19" x14ac:dyDescent="0.35">
      <c r="A26" s="38"/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1"/>
      <c r="P26" s="41"/>
      <c r="Q26" s="41"/>
      <c r="R26" s="41"/>
      <c r="S26" s="191">
        <v>44</v>
      </c>
    </row>
  </sheetData>
  <mergeCells count="7">
    <mergeCell ref="A1:S1"/>
    <mergeCell ref="B4:B5"/>
    <mergeCell ref="F4:H4"/>
    <mergeCell ref="I4:K4"/>
    <mergeCell ref="L4:N4"/>
    <mergeCell ref="O4:Q4"/>
    <mergeCell ref="S4:S5"/>
  </mergeCells>
  <pageMargins left="0.19685039370078741" right="0.19685039370078741" top="0.74803149606299213" bottom="0.35433070866141736" header="0.31496062992125984" footer="0.31496062992125984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topLeftCell="A4" workbookViewId="0">
      <selection activeCell="R27" sqref="R27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19" x14ac:dyDescent="0.35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x14ac:dyDescent="0.35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1"/>
      <c r="B3" s="1" t="s">
        <v>189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9" x14ac:dyDescent="0.35">
      <c r="A4" s="2" t="s">
        <v>2</v>
      </c>
      <c r="B4" s="206" t="s">
        <v>17</v>
      </c>
      <c r="C4" s="6" t="s">
        <v>5</v>
      </c>
      <c r="D4" s="2" t="s">
        <v>6</v>
      </c>
      <c r="E4" s="2" t="s">
        <v>8</v>
      </c>
      <c r="F4" s="201" t="s">
        <v>10</v>
      </c>
      <c r="G4" s="202"/>
      <c r="H4" s="203"/>
      <c r="I4" s="201" t="s">
        <v>11</v>
      </c>
      <c r="J4" s="202"/>
      <c r="K4" s="203"/>
      <c r="L4" s="201" t="s">
        <v>12</v>
      </c>
      <c r="M4" s="202"/>
      <c r="N4" s="203"/>
      <c r="O4" s="201" t="s">
        <v>13</v>
      </c>
      <c r="P4" s="202"/>
      <c r="Q4" s="202"/>
      <c r="R4" s="4" t="s">
        <v>14</v>
      </c>
      <c r="S4" s="204" t="s">
        <v>16</v>
      </c>
    </row>
    <row r="5" spans="1:19" x14ac:dyDescent="0.35">
      <c r="A5" s="3" t="s">
        <v>3</v>
      </c>
      <c r="B5" s="207"/>
      <c r="C5" s="3" t="s">
        <v>4</v>
      </c>
      <c r="D5" s="3" t="s">
        <v>7</v>
      </c>
      <c r="E5" s="3" t="s">
        <v>9</v>
      </c>
      <c r="F5" s="13" t="s">
        <v>18</v>
      </c>
      <c r="G5" s="14" t="s">
        <v>20</v>
      </c>
      <c r="H5" s="14" t="s">
        <v>19</v>
      </c>
      <c r="I5" s="13" t="s">
        <v>21</v>
      </c>
      <c r="J5" s="14" t="s">
        <v>22</v>
      </c>
      <c r="K5" s="14" t="s">
        <v>23</v>
      </c>
      <c r="L5" s="13" t="s">
        <v>24</v>
      </c>
      <c r="M5" s="14" t="s">
        <v>25</v>
      </c>
      <c r="N5" s="14" t="s">
        <v>26</v>
      </c>
      <c r="O5" s="13" t="s">
        <v>29</v>
      </c>
      <c r="P5" s="13" t="s">
        <v>27</v>
      </c>
      <c r="Q5" s="14" t="s">
        <v>28</v>
      </c>
      <c r="R5" s="5" t="s">
        <v>15</v>
      </c>
      <c r="S5" s="205"/>
    </row>
    <row r="6" spans="1:19" x14ac:dyDescent="0.35">
      <c r="A6" s="7"/>
      <c r="B6" s="130" t="s">
        <v>186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  <c r="P6" s="8"/>
      <c r="Q6" s="8"/>
      <c r="R6" s="8"/>
      <c r="S6" s="8"/>
    </row>
    <row r="7" spans="1:19" x14ac:dyDescent="0.35">
      <c r="A7" s="9"/>
      <c r="B7" s="110" t="s">
        <v>187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10"/>
      <c r="Q7" s="10"/>
      <c r="R7" s="10"/>
      <c r="S7" s="10"/>
    </row>
    <row r="8" spans="1:19" x14ac:dyDescent="0.35">
      <c r="A8" s="17">
        <v>1</v>
      </c>
      <c r="B8" s="9" t="s">
        <v>194</v>
      </c>
      <c r="C8" s="94">
        <v>50000</v>
      </c>
      <c r="D8" s="177" t="s">
        <v>37</v>
      </c>
      <c r="E8" s="34" t="s">
        <v>304</v>
      </c>
      <c r="F8" s="28" t="s">
        <v>46</v>
      </c>
      <c r="G8" s="28" t="s">
        <v>46</v>
      </c>
      <c r="H8" s="28" t="s">
        <v>46</v>
      </c>
      <c r="I8" s="28" t="s">
        <v>46</v>
      </c>
      <c r="J8" s="28" t="s">
        <v>46</v>
      </c>
      <c r="K8" s="28" t="s">
        <v>46</v>
      </c>
      <c r="L8" s="28" t="s">
        <v>46</v>
      </c>
      <c r="M8" s="28" t="s">
        <v>46</v>
      </c>
      <c r="N8" s="28" t="s">
        <v>46</v>
      </c>
      <c r="O8" s="28" t="s">
        <v>46</v>
      </c>
      <c r="P8" s="28" t="s">
        <v>46</v>
      </c>
      <c r="Q8" s="28" t="s">
        <v>46</v>
      </c>
      <c r="R8" s="128" t="s">
        <v>54</v>
      </c>
      <c r="S8" s="180" t="s">
        <v>15</v>
      </c>
    </row>
    <row r="9" spans="1:19" x14ac:dyDescent="0.35">
      <c r="A9" s="17"/>
      <c r="B9" s="9"/>
      <c r="C9" s="94"/>
      <c r="D9" s="176"/>
      <c r="E9" s="9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128"/>
      <c r="S9" s="180" t="s">
        <v>307</v>
      </c>
    </row>
    <row r="10" spans="1:19" x14ac:dyDescent="0.35">
      <c r="A10" s="17"/>
      <c r="B10" s="9"/>
      <c r="C10" s="94"/>
      <c r="D10" s="176"/>
      <c r="E10" s="9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128"/>
      <c r="S10" s="180" t="s">
        <v>305</v>
      </c>
    </row>
    <row r="11" spans="1:19" x14ac:dyDescent="0.35">
      <c r="A11" s="17"/>
      <c r="B11" s="9"/>
      <c r="C11" s="94"/>
      <c r="D11" s="176"/>
      <c r="E11" s="9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128"/>
      <c r="S11" s="180" t="s">
        <v>306</v>
      </c>
    </row>
    <row r="12" spans="1:19" x14ac:dyDescent="0.35">
      <c r="A12" s="17"/>
      <c r="B12" s="9"/>
      <c r="C12" s="94"/>
      <c r="D12" s="176"/>
      <c r="E12" s="9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128"/>
      <c r="S12" s="180" t="s">
        <v>308</v>
      </c>
    </row>
    <row r="13" spans="1:19" x14ac:dyDescent="0.35">
      <c r="A13" s="17"/>
      <c r="B13" s="9"/>
      <c r="C13" s="94"/>
      <c r="D13" s="176"/>
      <c r="E13" s="9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128"/>
      <c r="S13" s="180" t="s">
        <v>309</v>
      </c>
    </row>
    <row r="14" spans="1:19" x14ac:dyDescent="0.35">
      <c r="A14" s="17"/>
      <c r="B14" s="9"/>
      <c r="C14" s="94"/>
      <c r="D14" s="176"/>
      <c r="E14" s="9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128"/>
      <c r="S14" s="180" t="s">
        <v>310</v>
      </c>
    </row>
    <row r="15" spans="1:19" x14ac:dyDescent="0.35">
      <c r="A15" s="17"/>
      <c r="B15" s="9"/>
      <c r="C15" s="94"/>
      <c r="D15" s="176"/>
      <c r="E15" s="9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128"/>
      <c r="S15" s="180" t="s">
        <v>311</v>
      </c>
    </row>
    <row r="16" spans="1:19" x14ac:dyDescent="0.3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  <c r="P16" s="10"/>
      <c r="Q16" s="10"/>
      <c r="R16" s="10"/>
      <c r="S16" s="180" t="s">
        <v>312</v>
      </c>
    </row>
    <row r="17" spans="1:19" x14ac:dyDescent="0.3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/>
      <c r="P17" s="10"/>
      <c r="Q17" s="10"/>
      <c r="R17" s="10"/>
      <c r="S17" s="180" t="s">
        <v>315</v>
      </c>
    </row>
    <row r="18" spans="1:19" x14ac:dyDescent="0.3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  <c r="P18" s="10"/>
      <c r="Q18" s="10"/>
      <c r="R18" s="10"/>
      <c r="S18" s="180" t="s">
        <v>313</v>
      </c>
    </row>
    <row r="19" spans="1:19" x14ac:dyDescent="0.3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/>
      <c r="P19" s="10"/>
      <c r="Q19" s="10"/>
      <c r="R19" s="10"/>
      <c r="S19" s="180" t="s">
        <v>314</v>
      </c>
    </row>
    <row r="20" spans="1:19" x14ac:dyDescent="0.3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2"/>
      <c r="P20" s="12"/>
      <c r="Q20" s="12"/>
      <c r="R20" s="12"/>
      <c r="S20" s="12"/>
    </row>
    <row r="21" spans="1:19" ht="21.75" thickBot="1" x14ac:dyDescent="0.4">
      <c r="A21" s="143"/>
      <c r="B21" s="143" t="s">
        <v>285</v>
      </c>
      <c r="C21" s="144">
        <f>C8</f>
        <v>50000</v>
      </c>
      <c r="D21" s="178" t="s">
        <v>37</v>
      </c>
      <c r="E21" s="130"/>
      <c r="F21" s="168" t="s">
        <v>37</v>
      </c>
      <c r="G21" s="168" t="s">
        <v>37</v>
      </c>
      <c r="H21" s="168" t="s">
        <v>37</v>
      </c>
      <c r="I21" s="168" t="s">
        <v>37</v>
      </c>
      <c r="J21" s="168" t="s">
        <v>37</v>
      </c>
      <c r="K21" s="168" t="s">
        <v>37</v>
      </c>
      <c r="L21" s="168" t="s">
        <v>37</v>
      </c>
      <c r="M21" s="168" t="s">
        <v>37</v>
      </c>
      <c r="N21" s="168" t="s">
        <v>37</v>
      </c>
      <c r="O21" s="168" t="s">
        <v>37</v>
      </c>
      <c r="P21" s="168" t="s">
        <v>37</v>
      </c>
      <c r="Q21" s="168" t="s">
        <v>37</v>
      </c>
      <c r="R21" s="145"/>
      <c r="S21" s="145"/>
    </row>
    <row r="22" spans="1:19" ht="21.75" thickBot="1" x14ac:dyDescent="0.4">
      <c r="A22" s="209" t="s">
        <v>286</v>
      </c>
      <c r="B22" s="210"/>
      <c r="C22" s="148">
        <f>C21</f>
        <v>50000</v>
      </c>
      <c r="D22" s="179" t="s">
        <v>37</v>
      </c>
      <c r="E22" s="146"/>
      <c r="F22" s="169" t="s">
        <v>37</v>
      </c>
      <c r="G22" s="169" t="s">
        <v>37</v>
      </c>
      <c r="H22" s="169" t="s">
        <v>37</v>
      </c>
      <c r="I22" s="169" t="s">
        <v>37</v>
      </c>
      <c r="J22" s="169" t="s">
        <v>37</v>
      </c>
      <c r="K22" s="169" t="s">
        <v>37</v>
      </c>
      <c r="L22" s="169" t="s">
        <v>37</v>
      </c>
      <c r="M22" s="169" t="s">
        <v>37</v>
      </c>
      <c r="N22" s="169" t="s">
        <v>37</v>
      </c>
      <c r="O22" s="169" t="s">
        <v>37</v>
      </c>
      <c r="P22" s="169" t="s">
        <v>37</v>
      </c>
      <c r="Q22" s="169" t="s">
        <v>37</v>
      </c>
      <c r="R22" s="147"/>
      <c r="S22" s="147"/>
    </row>
    <row r="23" spans="1:19" x14ac:dyDescent="0.3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7"/>
      <c r="P23" s="37"/>
      <c r="Q23" s="37"/>
      <c r="R23" s="37"/>
      <c r="S23" s="37"/>
    </row>
    <row r="24" spans="1:19" x14ac:dyDescent="0.35">
      <c r="A24" s="38"/>
      <c r="B24" s="69" t="s">
        <v>16</v>
      </c>
      <c r="C24" s="174" t="s">
        <v>301</v>
      </c>
      <c r="D24" s="175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1"/>
      <c r="P24" s="41"/>
      <c r="Q24" s="41"/>
      <c r="R24" s="41"/>
      <c r="S24" s="41"/>
    </row>
    <row r="25" spans="1:19" x14ac:dyDescent="0.35">
      <c r="A25" s="38"/>
      <c r="B25" s="165" t="s">
        <v>302</v>
      </c>
      <c r="C25" s="174" t="s">
        <v>303</v>
      </c>
      <c r="D25" s="175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1"/>
      <c r="P25" s="41"/>
      <c r="Q25" s="41"/>
      <c r="R25" s="41"/>
      <c r="S25" s="41"/>
    </row>
    <row r="26" spans="1:19" x14ac:dyDescent="0.3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1"/>
      <c r="P26" s="41"/>
      <c r="Q26" s="41"/>
      <c r="R26" s="41"/>
      <c r="S26" s="191">
        <v>46</v>
      </c>
    </row>
    <row r="27" spans="1:19" x14ac:dyDescent="0.3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1"/>
      <c r="P27" s="41"/>
      <c r="Q27" s="41"/>
      <c r="R27" s="41"/>
      <c r="S27" s="41"/>
    </row>
    <row r="28" spans="1:19" x14ac:dyDescent="0.3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1"/>
      <c r="P28" s="41"/>
      <c r="Q28" s="41"/>
      <c r="R28" s="41"/>
      <c r="S28" s="41"/>
    </row>
    <row r="29" spans="1:19" x14ac:dyDescent="0.3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1"/>
      <c r="P29" s="41"/>
      <c r="Q29" s="41"/>
      <c r="R29" s="41"/>
      <c r="S29" s="41"/>
    </row>
    <row r="30" spans="1:19" x14ac:dyDescent="0.3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  <c r="P30" s="41"/>
      <c r="Q30" s="41"/>
      <c r="R30" s="41"/>
      <c r="S30" s="41"/>
    </row>
    <row r="31" spans="1:19" x14ac:dyDescent="0.3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1"/>
      <c r="P31" s="41"/>
      <c r="Q31" s="41"/>
      <c r="R31" s="41"/>
      <c r="S31" s="41"/>
    </row>
    <row r="32" spans="1:19" x14ac:dyDescent="0.3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1"/>
      <c r="P32" s="41"/>
      <c r="Q32" s="41"/>
      <c r="R32" s="41"/>
      <c r="S32" s="41"/>
    </row>
    <row r="33" spans="1:19" x14ac:dyDescent="0.3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1"/>
      <c r="P33" s="41"/>
      <c r="Q33" s="41"/>
      <c r="R33" s="41"/>
      <c r="S33" s="41"/>
    </row>
    <row r="34" spans="1:19" x14ac:dyDescent="0.3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1"/>
      <c r="P34" s="41"/>
      <c r="Q34" s="41"/>
      <c r="R34" s="41"/>
      <c r="S34" s="41"/>
    </row>
    <row r="35" spans="1:19" x14ac:dyDescent="0.3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1"/>
      <c r="P35" s="41"/>
      <c r="Q35" s="41"/>
      <c r="R35" s="41"/>
      <c r="S35" s="41"/>
    </row>
    <row r="36" spans="1:19" x14ac:dyDescent="0.3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1"/>
      <c r="P36" s="41"/>
      <c r="Q36" s="41"/>
      <c r="R36" s="41"/>
      <c r="S36" s="41"/>
    </row>
    <row r="37" spans="1:19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9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9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9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9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9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9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9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9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9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9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9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</sheetData>
  <mergeCells count="8">
    <mergeCell ref="A22:B22"/>
    <mergeCell ref="A1:S1"/>
    <mergeCell ref="B4:B5"/>
    <mergeCell ref="F4:H4"/>
    <mergeCell ref="I4:K4"/>
    <mergeCell ref="L4:N4"/>
    <mergeCell ref="O4:Q4"/>
    <mergeCell ref="S4:S5"/>
  </mergeCells>
  <pageMargins left="0.19685039370078741" right="0.19685039370078741" top="0.74803149606299213" bottom="0.35433070866141736" header="0.31496062992125984" footer="0.31496062992125984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7"/>
  <sheetViews>
    <sheetView view="pageBreakPreview" topLeftCell="A301" zoomScaleNormal="100" zoomScaleSheetLayoutView="100" workbookViewId="0">
      <selection activeCell="A293" sqref="A293"/>
    </sheetView>
  </sheetViews>
  <sheetFormatPr defaultRowHeight="21" x14ac:dyDescent="0.35"/>
  <cols>
    <col min="1" max="1" width="5" customWidth="1"/>
    <col min="2" max="2" width="28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10" customWidth="1"/>
    <col min="19" max="19" width="11" customWidth="1"/>
  </cols>
  <sheetData>
    <row r="1" spans="1:19" x14ac:dyDescent="0.35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x14ac:dyDescent="0.35">
      <c r="A2" s="1" t="s">
        <v>31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1"/>
      <c r="B3" s="1" t="s">
        <v>183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9" x14ac:dyDescent="0.35">
      <c r="A4" s="2" t="s">
        <v>2</v>
      </c>
      <c r="B4" s="206" t="s">
        <v>17</v>
      </c>
      <c r="C4" s="6" t="s">
        <v>5</v>
      </c>
      <c r="D4" s="2" t="s">
        <v>6</v>
      </c>
      <c r="E4" s="2" t="s">
        <v>8</v>
      </c>
      <c r="F4" s="201" t="s">
        <v>10</v>
      </c>
      <c r="G4" s="202"/>
      <c r="H4" s="203"/>
      <c r="I4" s="201" t="s">
        <v>11</v>
      </c>
      <c r="J4" s="202"/>
      <c r="K4" s="203"/>
      <c r="L4" s="201" t="s">
        <v>12</v>
      </c>
      <c r="M4" s="202"/>
      <c r="N4" s="203"/>
      <c r="O4" s="201" t="s">
        <v>13</v>
      </c>
      <c r="P4" s="202"/>
      <c r="Q4" s="202"/>
      <c r="R4" s="4" t="s">
        <v>14</v>
      </c>
      <c r="S4" s="204" t="s">
        <v>16</v>
      </c>
    </row>
    <row r="5" spans="1:19" x14ac:dyDescent="0.35">
      <c r="A5" s="3" t="s">
        <v>3</v>
      </c>
      <c r="B5" s="207"/>
      <c r="C5" s="3" t="s">
        <v>4</v>
      </c>
      <c r="D5" s="3" t="s">
        <v>7</v>
      </c>
      <c r="E5" s="3" t="s">
        <v>9</v>
      </c>
      <c r="F5" s="13" t="s">
        <v>18</v>
      </c>
      <c r="G5" s="14" t="s">
        <v>20</v>
      </c>
      <c r="H5" s="14" t="s">
        <v>19</v>
      </c>
      <c r="I5" s="13" t="s">
        <v>21</v>
      </c>
      <c r="J5" s="14" t="s">
        <v>22</v>
      </c>
      <c r="K5" s="14" t="s">
        <v>23</v>
      </c>
      <c r="L5" s="13" t="s">
        <v>24</v>
      </c>
      <c r="M5" s="14" t="s">
        <v>25</v>
      </c>
      <c r="N5" s="14" t="s">
        <v>26</v>
      </c>
      <c r="O5" s="13" t="s">
        <v>29</v>
      </c>
      <c r="P5" s="13" t="s">
        <v>27</v>
      </c>
      <c r="Q5" s="14" t="s">
        <v>28</v>
      </c>
      <c r="R5" s="5" t="s">
        <v>15</v>
      </c>
      <c r="S5" s="205"/>
    </row>
    <row r="6" spans="1:19" x14ac:dyDescent="0.35">
      <c r="A6" s="7"/>
      <c r="B6" s="130" t="s">
        <v>186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  <c r="P6" s="8"/>
      <c r="Q6" s="8"/>
      <c r="R6" s="8"/>
      <c r="S6" s="8"/>
    </row>
    <row r="7" spans="1:19" x14ac:dyDescent="0.35">
      <c r="A7" s="17"/>
      <c r="B7" s="110" t="s">
        <v>187</v>
      </c>
      <c r="C7" s="94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10"/>
      <c r="Q7" s="10"/>
      <c r="R7" s="10"/>
      <c r="S7" s="10"/>
    </row>
    <row r="8" spans="1:19" x14ac:dyDescent="0.35">
      <c r="A8" s="17">
        <v>1</v>
      </c>
      <c r="B8" s="9" t="s">
        <v>184</v>
      </c>
      <c r="C8" s="94">
        <v>60000</v>
      </c>
      <c r="D8" s="9">
        <v>30000</v>
      </c>
      <c r="E8" s="34" t="s">
        <v>300</v>
      </c>
      <c r="F8" s="9"/>
      <c r="G8" s="9"/>
      <c r="H8" s="9"/>
      <c r="I8" s="9"/>
      <c r="J8" s="9"/>
      <c r="K8" s="28" t="s">
        <v>46</v>
      </c>
      <c r="L8" s="28" t="s">
        <v>46</v>
      </c>
      <c r="M8" s="28" t="s">
        <v>46</v>
      </c>
      <c r="N8" s="9"/>
      <c r="O8" s="10"/>
      <c r="P8" s="10"/>
      <c r="Q8" s="28" t="s">
        <v>46</v>
      </c>
      <c r="R8" s="181" t="s">
        <v>54</v>
      </c>
      <c r="S8" s="10"/>
    </row>
    <row r="9" spans="1:19" x14ac:dyDescent="0.35">
      <c r="A9" s="9"/>
      <c r="B9" s="9" t="s">
        <v>185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/>
      <c r="P9" s="10"/>
      <c r="Q9" s="10"/>
      <c r="R9" s="10"/>
      <c r="S9" s="10"/>
    </row>
    <row r="10" spans="1:19" x14ac:dyDescent="0.35">
      <c r="A10" s="9"/>
      <c r="B10" s="9"/>
      <c r="C10" s="9"/>
      <c r="D10" s="9"/>
      <c r="E10" s="9" t="s">
        <v>30</v>
      </c>
      <c r="F10" s="9"/>
      <c r="G10" s="9"/>
      <c r="H10" s="9"/>
      <c r="I10" s="9"/>
      <c r="J10" s="9"/>
      <c r="K10" s="9"/>
      <c r="L10" s="9"/>
      <c r="M10" s="9"/>
      <c r="N10" s="9"/>
      <c r="O10" s="10"/>
      <c r="P10" s="10"/>
      <c r="Q10" s="10"/>
      <c r="R10" s="10"/>
      <c r="S10" s="10"/>
    </row>
    <row r="11" spans="1:19" x14ac:dyDescent="0.35">
      <c r="A11" s="17">
        <v>2</v>
      </c>
      <c r="B11" s="9" t="s">
        <v>195</v>
      </c>
      <c r="C11" s="116">
        <v>7000</v>
      </c>
      <c r="D11" s="176">
        <f>C11</f>
        <v>7000</v>
      </c>
      <c r="E11" s="34" t="s">
        <v>300</v>
      </c>
      <c r="F11" s="9"/>
      <c r="G11" s="9"/>
      <c r="H11" s="9"/>
      <c r="I11" s="9"/>
      <c r="J11" s="9"/>
      <c r="K11" s="9"/>
      <c r="L11" s="9"/>
      <c r="M11" s="9"/>
      <c r="N11" s="9"/>
      <c r="O11" s="10"/>
      <c r="P11" s="10"/>
      <c r="Q11" s="28" t="s">
        <v>46</v>
      </c>
      <c r="R11" s="181" t="s">
        <v>54</v>
      </c>
      <c r="S11" s="10"/>
    </row>
    <row r="12" spans="1:19" x14ac:dyDescent="0.35">
      <c r="A12" s="17"/>
      <c r="B12" s="9" t="s">
        <v>196</v>
      </c>
      <c r="C12" s="94"/>
      <c r="D12" s="9"/>
      <c r="E12" s="17" t="s">
        <v>327</v>
      </c>
      <c r="F12" s="9"/>
      <c r="G12" s="9"/>
      <c r="H12" s="9"/>
      <c r="I12" s="9"/>
      <c r="J12" s="9"/>
      <c r="K12" s="9"/>
      <c r="L12" s="9"/>
      <c r="M12" s="9"/>
      <c r="N12" s="9"/>
      <c r="O12" s="10"/>
      <c r="P12" s="10"/>
      <c r="Q12" s="10"/>
      <c r="R12" s="10"/>
      <c r="S12" s="10"/>
    </row>
    <row r="13" spans="1:19" x14ac:dyDescent="0.35">
      <c r="A13" s="17"/>
      <c r="B13" s="9" t="s">
        <v>212</v>
      </c>
      <c r="C13" s="94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/>
      <c r="P13" s="10"/>
      <c r="Q13" s="10"/>
      <c r="R13" s="10"/>
      <c r="S13" s="10"/>
    </row>
    <row r="14" spans="1:19" x14ac:dyDescent="0.35">
      <c r="A14" s="17"/>
      <c r="B14" s="9" t="s">
        <v>197</v>
      </c>
      <c r="C14" s="94"/>
      <c r="D14" s="9"/>
      <c r="E14" s="9"/>
      <c r="F14" s="9"/>
      <c r="G14" s="9"/>
      <c r="H14" s="9"/>
      <c r="I14" s="9"/>
      <c r="J14" s="9"/>
      <c r="K14" s="9"/>
      <c r="L14" s="9" t="s">
        <v>30</v>
      </c>
      <c r="M14" s="9"/>
      <c r="N14" s="9"/>
      <c r="O14" s="10"/>
      <c r="P14" s="10"/>
      <c r="Q14" s="10"/>
      <c r="R14" s="10"/>
      <c r="S14" s="10"/>
    </row>
    <row r="15" spans="1:19" x14ac:dyDescent="0.35">
      <c r="A15" s="17"/>
      <c r="B15" s="9" t="s">
        <v>130</v>
      </c>
      <c r="C15" s="94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/>
      <c r="P15" s="10"/>
      <c r="Q15" s="10"/>
      <c r="R15" s="10"/>
      <c r="S15" s="10"/>
    </row>
    <row r="16" spans="1:19" x14ac:dyDescent="0.35">
      <c r="A16" s="17"/>
      <c r="B16" s="9"/>
      <c r="C16" s="94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  <c r="P16" s="10"/>
      <c r="Q16" s="10"/>
      <c r="R16" s="10"/>
      <c r="S16" s="10"/>
    </row>
    <row r="17" spans="1:19" x14ac:dyDescent="0.35">
      <c r="A17" s="17">
        <v>3</v>
      </c>
      <c r="B17" s="9" t="s">
        <v>198</v>
      </c>
      <c r="C17" s="116">
        <v>7000</v>
      </c>
      <c r="D17" s="176">
        <f>C17</f>
        <v>7000</v>
      </c>
      <c r="E17" s="34" t="s">
        <v>300</v>
      </c>
      <c r="F17" s="9"/>
      <c r="G17" s="9"/>
      <c r="H17" s="9"/>
      <c r="I17" s="9"/>
      <c r="J17" s="9"/>
      <c r="K17" s="9"/>
      <c r="L17" s="9"/>
      <c r="M17" s="9"/>
      <c r="N17" s="9"/>
      <c r="O17" s="10"/>
      <c r="P17" s="10"/>
      <c r="Q17" s="28" t="s">
        <v>46</v>
      </c>
      <c r="R17" s="181" t="s">
        <v>54</v>
      </c>
      <c r="S17" s="10"/>
    </row>
    <row r="18" spans="1:19" x14ac:dyDescent="0.35">
      <c r="A18" s="17"/>
      <c r="B18" s="9" t="s">
        <v>199</v>
      </c>
      <c r="C18" s="94"/>
      <c r="D18" s="9"/>
      <c r="E18" s="17" t="s">
        <v>327</v>
      </c>
      <c r="F18" s="9"/>
      <c r="G18" s="9"/>
      <c r="H18" s="9"/>
      <c r="I18" s="9"/>
      <c r="J18" s="9"/>
      <c r="K18" s="9"/>
      <c r="L18" s="9"/>
      <c r="M18" s="9"/>
      <c r="N18" s="9"/>
      <c r="O18" s="10"/>
      <c r="P18" s="10"/>
      <c r="Q18" s="10"/>
      <c r="R18" s="10"/>
      <c r="S18" s="10"/>
    </row>
    <row r="19" spans="1:19" x14ac:dyDescent="0.35">
      <c r="A19" s="17"/>
      <c r="B19" s="9" t="s">
        <v>367</v>
      </c>
      <c r="C19" s="94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/>
      <c r="P19" s="10"/>
      <c r="Q19" s="10"/>
      <c r="R19" s="10"/>
      <c r="S19" s="10"/>
    </row>
    <row r="20" spans="1:19" x14ac:dyDescent="0.35">
      <c r="A20" s="17"/>
      <c r="B20" s="9" t="s">
        <v>200</v>
      </c>
      <c r="C20" s="94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/>
      <c r="P20" s="10"/>
      <c r="Q20" s="10"/>
      <c r="R20" s="10"/>
      <c r="S20" s="10"/>
    </row>
    <row r="21" spans="1:19" x14ac:dyDescent="0.35">
      <c r="A21" s="17"/>
      <c r="B21" s="9" t="s">
        <v>201</v>
      </c>
      <c r="C21" s="94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/>
      <c r="P21" s="10"/>
      <c r="Q21" s="10"/>
      <c r="R21" s="10"/>
      <c r="S21" s="10"/>
    </row>
    <row r="22" spans="1:19" x14ac:dyDescent="0.35">
      <c r="A22" s="17"/>
      <c r="B22" s="9" t="s">
        <v>202</v>
      </c>
      <c r="C22" s="94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/>
      <c r="P22" s="10"/>
      <c r="Q22" s="10"/>
      <c r="R22" s="10"/>
      <c r="S22" s="10"/>
    </row>
    <row r="23" spans="1:19" x14ac:dyDescent="0.35">
      <c r="A23" s="17"/>
      <c r="B23" s="9" t="s">
        <v>203</v>
      </c>
      <c r="C23" s="94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/>
      <c r="P23" s="10"/>
      <c r="Q23" s="10"/>
      <c r="R23" s="10"/>
      <c r="S23" s="10"/>
    </row>
    <row r="24" spans="1:19" x14ac:dyDescent="0.35">
      <c r="A24" s="17"/>
      <c r="B24" s="9" t="s">
        <v>204</v>
      </c>
      <c r="C24" s="94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/>
      <c r="P24" s="10"/>
      <c r="Q24" s="10"/>
      <c r="R24" s="10"/>
      <c r="S24" s="10"/>
    </row>
    <row r="25" spans="1:19" x14ac:dyDescent="0.35">
      <c r="A25" s="3"/>
      <c r="B25" s="11"/>
      <c r="C25" s="95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2"/>
      <c r="P25" s="12"/>
      <c r="Q25" s="12"/>
      <c r="R25" s="12"/>
      <c r="S25" s="12"/>
    </row>
    <row r="26" spans="1:19" x14ac:dyDescent="0.35">
      <c r="A26" s="62"/>
      <c r="B26" s="78"/>
      <c r="C26" s="106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9"/>
      <c r="P26" s="79"/>
      <c r="Q26" s="79"/>
      <c r="R26" s="79"/>
      <c r="S26" s="149">
        <v>48</v>
      </c>
    </row>
    <row r="27" spans="1:19" x14ac:dyDescent="0.35">
      <c r="A27" s="1"/>
      <c r="B27" s="1" t="s">
        <v>205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9" x14ac:dyDescent="0.35">
      <c r="A28" s="2" t="s">
        <v>2</v>
      </c>
      <c r="B28" s="206" t="s">
        <v>17</v>
      </c>
      <c r="C28" s="6" t="s">
        <v>5</v>
      </c>
      <c r="D28" s="2" t="s">
        <v>6</v>
      </c>
      <c r="E28" s="2" t="s">
        <v>8</v>
      </c>
      <c r="F28" s="201" t="s">
        <v>10</v>
      </c>
      <c r="G28" s="202"/>
      <c r="H28" s="203"/>
      <c r="I28" s="201" t="s">
        <v>11</v>
      </c>
      <c r="J28" s="202"/>
      <c r="K28" s="203"/>
      <c r="L28" s="201" t="s">
        <v>12</v>
      </c>
      <c r="M28" s="202"/>
      <c r="N28" s="203"/>
      <c r="O28" s="201" t="s">
        <v>13</v>
      </c>
      <c r="P28" s="202"/>
      <c r="Q28" s="202"/>
      <c r="R28" s="4" t="s">
        <v>14</v>
      </c>
      <c r="S28" s="204" t="s">
        <v>16</v>
      </c>
    </row>
    <row r="29" spans="1:19" x14ac:dyDescent="0.35">
      <c r="A29" s="3" t="s">
        <v>3</v>
      </c>
      <c r="B29" s="207"/>
      <c r="C29" s="3" t="s">
        <v>4</v>
      </c>
      <c r="D29" s="3" t="s">
        <v>7</v>
      </c>
      <c r="E29" s="3" t="s">
        <v>9</v>
      </c>
      <c r="F29" s="13" t="s">
        <v>18</v>
      </c>
      <c r="G29" s="14" t="s">
        <v>20</v>
      </c>
      <c r="H29" s="14" t="s">
        <v>19</v>
      </c>
      <c r="I29" s="13" t="s">
        <v>21</v>
      </c>
      <c r="J29" s="14" t="s">
        <v>22</v>
      </c>
      <c r="K29" s="14" t="s">
        <v>23</v>
      </c>
      <c r="L29" s="13" t="s">
        <v>24</v>
      </c>
      <c r="M29" s="14" t="s">
        <v>25</v>
      </c>
      <c r="N29" s="14" t="s">
        <v>26</v>
      </c>
      <c r="O29" s="13" t="s">
        <v>29</v>
      </c>
      <c r="P29" s="13" t="s">
        <v>27</v>
      </c>
      <c r="Q29" s="14" t="s">
        <v>28</v>
      </c>
      <c r="R29" s="5" t="s">
        <v>15</v>
      </c>
      <c r="S29" s="205"/>
    </row>
    <row r="30" spans="1:19" x14ac:dyDescent="0.35">
      <c r="A30" s="2">
        <v>4</v>
      </c>
      <c r="B30" s="7" t="s">
        <v>206</v>
      </c>
      <c r="C30" s="115">
        <v>6000</v>
      </c>
      <c r="D30" s="46">
        <v>6000</v>
      </c>
      <c r="E30" s="34" t="s">
        <v>300</v>
      </c>
      <c r="F30" s="7"/>
      <c r="G30" s="7"/>
      <c r="H30" s="7"/>
      <c r="I30" s="7"/>
      <c r="J30" s="7"/>
      <c r="K30" s="7"/>
      <c r="L30" s="7"/>
      <c r="M30" s="7"/>
      <c r="N30" s="7"/>
      <c r="O30" s="8"/>
      <c r="P30" s="8"/>
      <c r="Q30" s="28" t="s">
        <v>46</v>
      </c>
      <c r="R30" s="181" t="s">
        <v>54</v>
      </c>
      <c r="S30" s="8"/>
    </row>
    <row r="31" spans="1:19" x14ac:dyDescent="0.35">
      <c r="A31" s="17"/>
      <c r="B31" s="9" t="s">
        <v>207</v>
      </c>
      <c r="C31" s="94"/>
      <c r="D31" s="94"/>
      <c r="E31" s="17" t="s">
        <v>327</v>
      </c>
      <c r="F31" s="9"/>
      <c r="G31" s="9"/>
      <c r="H31" s="9"/>
      <c r="I31" s="9"/>
      <c r="J31" s="9"/>
      <c r="K31" s="9"/>
      <c r="L31" s="9"/>
      <c r="M31" s="9"/>
      <c r="N31" s="9"/>
      <c r="O31" s="10"/>
      <c r="P31" s="10"/>
      <c r="Q31" s="10"/>
      <c r="R31" s="10"/>
      <c r="S31" s="10"/>
    </row>
    <row r="32" spans="1:19" x14ac:dyDescent="0.35">
      <c r="A32" s="17"/>
      <c r="B32" s="9" t="s">
        <v>208</v>
      </c>
      <c r="C32" s="94"/>
      <c r="D32" s="94"/>
      <c r="E32" s="9"/>
      <c r="F32" s="9"/>
      <c r="G32" s="9"/>
      <c r="H32" s="9"/>
      <c r="I32" s="9"/>
      <c r="J32" s="9"/>
      <c r="K32" s="9"/>
      <c r="L32" s="9"/>
      <c r="M32" s="9"/>
      <c r="N32" s="9"/>
      <c r="O32" s="10"/>
      <c r="P32" s="10"/>
      <c r="Q32" s="10"/>
      <c r="R32" s="10"/>
      <c r="S32" s="10"/>
    </row>
    <row r="33" spans="1:19" x14ac:dyDescent="0.35">
      <c r="A33" s="17"/>
      <c r="B33" s="9" t="s">
        <v>209</v>
      </c>
      <c r="C33" s="94"/>
      <c r="D33" s="94"/>
      <c r="E33" s="9"/>
      <c r="F33" s="9"/>
      <c r="G33" s="9"/>
      <c r="H33" s="9"/>
      <c r="I33" s="9"/>
      <c r="J33" s="9"/>
      <c r="K33" s="9"/>
      <c r="L33" s="9"/>
      <c r="M33" s="9"/>
      <c r="N33" s="9"/>
      <c r="O33" s="10"/>
      <c r="P33" s="10"/>
      <c r="Q33" s="10"/>
      <c r="R33" s="10"/>
      <c r="S33" s="10"/>
    </row>
    <row r="34" spans="1:19" x14ac:dyDescent="0.35">
      <c r="A34" s="17"/>
      <c r="B34" s="9" t="s">
        <v>210</v>
      </c>
      <c r="C34" s="94"/>
      <c r="D34" s="94"/>
      <c r="E34" s="9" t="s">
        <v>30</v>
      </c>
      <c r="F34" s="9"/>
      <c r="G34" s="9"/>
      <c r="H34" s="9"/>
      <c r="I34" s="9"/>
      <c r="J34" s="9"/>
      <c r="K34" s="9"/>
      <c r="L34" s="9"/>
      <c r="M34" s="9"/>
      <c r="N34" s="9"/>
      <c r="O34" s="10"/>
      <c r="P34" s="10"/>
      <c r="Q34" s="10"/>
      <c r="R34" s="10"/>
      <c r="S34" s="10"/>
    </row>
    <row r="35" spans="1:19" x14ac:dyDescent="0.35">
      <c r="A35" s="17"/>
      <c r="B35" s="9" t="s">
        <v>211</v>
      </c>
      <c r="C35" s="94"/>
      <c r="D35" s="94"/>
      <c r="E35" s="9"/>
      <c r="F35" s="9"/>
      <c r="G35" s="9"/>
      <c r="H35" s="9"/>
      <c r="I35" s="9"/>
      <c r="J35" s="9"/>
      <c r="K35" s="9"/>
      <c r="L35" s="9"/>
      <c r="M35" s="9"/>
      <c r="N35" s="9"/>
      <c r="O35" s="10"/>
      <c r="P35" s="10"/>
      <c r="Q35" s="10"/>
      <c r="R35" s="10"/>
      <c r="S35" s="10"/>
    </row>
    <row r="36" spans="1:19" ht="15" customHeight="1" x14ac:dyDescent="0.35">
      <c r="A36" s="17"/>
      <c r="B36" s="9"/>
      <c r="C36" s="94"/>
      <c r="D36" s="94"/>
      <c r="E36" s="9"/>
      <c r="F36" s="9"/>
      <c r="G36" s="9"/>
      <c r="H36" s="9"/>
      <c r="I36" s="9"/>
      <c r="J36" s="9"/>
      <c r="K36" s="9"/>
      <c r="L36" s="9"/>
      <c r="M36" s="9"/>
      <c r="N36" s="9"/>
      <c r="O36" s="10"/>
      <c r="P36" s="10"/>
      <c r="Q36" s="10"/>
      <c r="R36" s="10"/>
      <c r="S36" s="10"/>
    </row>
    <row r="37" spans="1:19" x14ac:dyDescent="0.35">
      <c r="A37" s="17">
        <v>5</v>
      </c>
      <c r="B37" s="9" t="s">
        <v>195</v>
      </c>
      <c r="C37" s="116">
        <v>7000</v>
      </c>
      <c r="D37" s="94">
        <v>7000</v>
      </c>
      <c r="E37" s="34" t="s">
        <v>300</v>
      </c>
      <c r="F37" s="9"/>
      <c r="G37" s="9"/>
      <c r="H37" s="9"/>
      <c r="I37" s="9"/>
      <c r="J37" s="9"/>
      <c r="K37" s="9"/>
      <c r="L37" s="9"/>
      <c r="M37" s="9"/>
      <c r="N37" s="9"/>
      <c r="O37" s="10"/>
      <c r="P37" s="10"/>
      <c r="Q37" s="28" t="s">
        <v>46</v>
      </c>
      <c r="R37" s="181" t="s">
        <v>54</v>
      </c>
      <c r="S37" s="10"/>
    </row>
    <row r="38" spans="1:19" x14ac:dyDescent="0.35">
      <c r="A38" s="17"/>
      <c r="B38" s="9" t="s">
        <v>196</v>
      </c>
      <c r="C38" s="94"/>
      <c r="D38" s="94"/>
      <c r="E38" s="17" t="s">
        <v>326</v>
      </c>
      <c r="F38" s="9"/>
      <c r="G38" s="9"/>
      <c r="H38" s="9"/>
      <c r="I38" s="9"/>
      <c r="J38" s="9"/>
      <c r="K38" s="9"/>
      <c r="L38" s="9"/>
      <c r="M38" s="9"/>
      <c r="N38" s="9"/>
      <c r="O38" s="10"/>
      <c r="P38" s="10"/>
      <c r="Q38" s="10"/>
      <c r="R38" s="10"/>
      <c r="S38" s="10"/>
    </row>
    <row r="39" spans="1:19" x14ac:dyDescent="0.35">
      <c r="A39" s="17"/>
      <c r="B39" s="9" t="s">
        <v>213</v>
      </c>
      <c r="C39" s="94"/>
      <c r="D39" s="94"/>
      <c r="E39" s="9"/>
      <c r="F39" s="9"/>
      <c r="G39" s="9"/>
      <c r="H39" s="9"/>
      <c r="I39" s="9"/>
      <c r="J39" s="9"/>
      <c r="K39" s="9"/>
      <c r="L39" s="9"/>
      <c r="M39" s="9"/>
      <c r="N39" s="9"/>
      <c r="O39" s="10"/>
      <c r="P39" s="10"/>
      <c r="Q39" s="10"/>
      <c r="R39" s="10"/>
      <c r="S39" s="10"/>
    </row>
    <row r="40" spans="1:19" x14ac:dyDescent="0.35">
      <c r="A40" s="17"/>
      <c r="B40" s="9" t="s">
        <v>197</v>
      </c>
      <c r="C40" s="94"/>
      <c r="D40" s="94"/>
      <c r="E40" s="9"/>
      <c r="F40" s="9"/>
      <c r="G40" s="9"/>
      <c r="H40" s="9"/>
      <c r="I40" s="9"/>
      <c r="J40" s="9"/>
      <c r="K40" s="9"/>
      <c r="L40" s="9"/>
      <c r="M40" s="9"/>
      <c r="N40" s="9"/>
      <c r="O40" s="10"/>
      <c r="P40" s="10"/>
      <c r="Q40" s="10"/>
      <c r="R40" s="10"/>
      <c r="S40" s="10"/>
    </row>
    <row r="41" spans="1:19" x14ac:dyDescent="0.35">
      <c r="A41" s="17"/>
      <c r="B41" s="9" t="s">
        <v>130</v>
      </c>
      <c r="C41" s="94"/>
      <c r="D41" s="94"/>
      <c r="E41" s="9"/>
      <c r="F41" s="9"/>
      <c r="G41" s="9"/>
      <c r="H41" s="9"/>
      <c r="I41" s="9"/>
      <c r="J41" s="9"/>
      <c r="K41" s="9"/>
      <c r="L41" s="9"/>
      <c r="M41" s="9"/>
      <c r="N41" s="9"/>
      <c r="O41" s="10"/>
      <c r="P41" s="10"/>
      <c r="Q41" s="10"/>
      <c r="R41" s="10"/>
      <c r="S41" s="10"/>
    </row>
    <row r="42" spans="1:19" ht="15" customHeight="1" x14ac:dyDescent="0.35">
      <c r="A42" s="17"/>
      <c r="B42" s="9"/>
      <c r="C42" s="94"/>
      <c r="D42" s="94"/>
      <c r="E42" s="9"/>
      <c r="F42" s="9"/>
      <c r="G42" s="9"/>
      <c r="H42" s="9"/>
      <c r="I42" s="9"/>
      <c r="J42" s="9"/>
      <c r="K42" s="9"/>
      <c r="L42" s="9"/>
      <c r="M42" s="9"/>
      <c r="N42" s="9"/>
      <c r="O42" s="10"/>
      <c r="P42" s="10"/>
      <c r="Q42" s="10"/>
      <c r="R42" s="10"/>
      <c r="S42" s="10"/>
    </row>
    <row r="43" spans="1:19" x14ac:dyDescent="0.35">
      <c r="A43" s="17">
        <v>6</v>
      </c>
      <c r="B43" s="9" t="s">
        <v>198</v>
      </c>
      <c r="C43" s="116">
        <v>7000</v>
      </c>
      <c r="D43" s="94">
        <v>7000</v>
      </c>
      <c r="E43" s="34" t="s">
        <v>300</v>
      </c>
      <c r="F43" s="9"/>
      <c r="G43" s="9"/>
      <c r="H43" s="9"/>
      <c r="I43" s="9"/>
      <c r="J43" s="9"/>
      <c r="K43" s="9"/>
      <c r="L43" s="9"/>
      <c r="M43" s="9"/>
      <c r="N43" s="9"/>
      <c r="O43" s="10"/>
      <c r="P43" s="10"/>
      <c r="Q43" s="28" t="s">
        <v>46</v>
      </c>
      <c r="R43" s="181" t="s">
        <v>54</v>
      </c>
      <c r="S43" s="10"/>
    </row>
    <row r="44" spans="1:19" x14ac:dyDescent="0.35">
      <c r="A44" s="17"/>
      <c r="B44" s="9" t="s">
        <v>199</v>
      </c>
      <c r="C44" s="94"/>
      <c r="D44" s="94"/>
      <c r="E44" s="17" t="s">
        <v>326</v>
      </c>
      <c r="F44" s="9"/>
      <c r="G44" s="9"/>
      <c r="H44" s="9"/>
      <c r="I44" s="9"/>
      <c r="J44" s="9"/>
      <c r="K44" s="9"/>
      <c r="L44" s="9"/>
      <c r="M44" s="9"/>
      <c r="N44" s="9"/>
      <c r="O44" s="10"/>
      <c r="P44" s="10"/>
      <c r="Q44" s="10"/>
      <c r="R44" s="10"/>
      <c r="S44" s="10"/>
    </row>
    <row r="45" spans="1:19" x14ac:dyDescent="0.35">
      <c r="A45" s="17"/>
      <c r="B45" s="9" t="s">
        <v>368</v>
      </c>
      <c r="C45" s="94"/>
      <c r="D45" s="94"/>
      <c r="E45" s="9"/>
      <c r="F45" s="9"/>
      <c r="G45" s="9"/>
      <c r="H45" s="9"/>
      <c r="I45" s="9"/>
      <c r="J45" s="9"/>
      <c r="K45" s="9"/>
      <c r="L45" s="9"/>
      <c r="M45" s="9"/>
      <c r="N45" s="9"/>
      <c r="O45" s="10"/>
      <c r="P45" s="10"/>
      <c r="Q45" s="10"/>
      <c r="R45" s="10"/>
      <c r="S45" s="10"/>
    </row>
    <row r="46" spans="1:19" x14ac:dyDescent="0.35">
      <c r="A46" s="17"/>
      <c r="B46" s="9" t="s">
        <v>200</v>
      </c>
      <c r="C46" s="94"/>
      <c r="D46" s="94"/>
      <c r="E46" s="9"/>
      <c r="F46" s="9"/>
      <c r="G46" s="9"/>
      <c r="H46" s="9"/>
      <c r="I46" s="9"/>
      <c r="J46" s="9"/>
      <c r="K46" s="9"/>
      <c r="L46" s="9"/>
      <c r="M46" s="9"/>
      <c r="N46" s="9"/>
      <c r="O46" s="10"/>
      <c r="P46" s="10"/>
      <c r="Q46" s="10"/>
      <c r="R46" s="10"/>
      <c r="S46" s="10"/>
    </row>
    <row r="47" spans="1:19" x14ac:dyDescent="0.35">
      <c r="A47" s="17"/>
      <c r="B47" s="9" t="s">
        <v>201</v>
      </c>
      <c r="C47" s="94"/>
      <c r="D47" s="94"/>
      <c r="E47" s="9"/>
      <c r="F47" s="9"/>
      <c r="G47" s="9"/>
      <c r="H47" s="9"/>
      <c r="I47" s="9"/>
      <c r="J47" s="9"/>
      <c r="K47" s="9"/>
      <c r="L47" s="9"/>
      <c r="M47" s="9"/>
      <c r="N47" s="9"/>
      <c r="O47" s="10"/>
      <c r="P47" s="10"/>
      <c r="Q47" s="10"/>
      <c r="R47" s="10"/>
      <c r="S47" s="10"/>
    </row>
    <row r="48" spans="1:19" x14ac:dyDescent="0.35">
      <c r="A48" s="17"/>
      <c r="B48" s="9" t="s">
        <v>202</v>
      </c>
      <c r="C48" s="94"/>
      <c r="D48" s="94"/>
      <c r="E48" s="9"/>
      <c r="F48" s="9"/>
      <c r="G48" s="9"/>
      <c r="H48" s="9"/>
      <c r="I48" s="9"/>
      <c r="J48" s="9"/>
      <c r="K48" s="9"/>
      <c r="L48" s="9"/>
      <c r="M48" s="9"/>
      <c r="N48" s="9"/>
      <c r="O48" s="10"/>
      <c r="P48" s="10"/>
      <c r="Q48" s="10"/>
      <c r="R48" s="10"/>
      <c r="S48" s="10"/>
    </row>
    <row r="49" spans="1:19" x14ac:dyDescent="0.35">
      <c r="A49" s="17"/>
      <c r="B49" s="9" t="s">
        <v>203</v>
      </c>
      <c r="C49" s="94"/>
      <c r="D49" s="94"/>
      <c r="E49" s="9"/>
      <c r="F49" s="9"/>
      <c r="G49" s="9"/>
      <c r="H49" s="9"/>
      <c r="I49" s="9"/>
      <c r="J49" s="9"/>
      <c r="K49" s="9"/>
      <c r="L49" s="9"/>
      <c r="M49" s="9"/>
      <c r="N49" s="9"/>
      <c r="O49" s="10"/>
      <c r="P49" s="10"/>
      <c r="Q49" s="10"/>
      <c r="R49" s="10"/>
      <c r="S49" s="10"/>
    </row>
    <row r="50" spans="1:19" x14ac:dyDescent="0.35">
      <c r="A50" s="3"/>
      <c r="B50" s="11" t="s">
        <v>204</v>
      </c>
      <c r="C50" s="95"/>
      <c r="D50" s="95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2"/>
      <c r="P50" s="12"/>
      <c r="Q50" s="12"/>
      <c r="R50" s="12"/>
      <c r="S50" s="12"/>
    </row>
    <row r="51" spans="1:19" x14ac:dyDescent="0.35">
      <c r="A51" s="199">
        <v>49</v>
      </c>
      <c r="B51" s="40"/>
      <c r="C51" s="107"/>
      <c r="D51" s="107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9" x14ac:dyDescent="0.35">
      <c r="A52" s="131"/>
      <c r="B52" s="1" t="s">
        <v>205</v>
      </c>
      <c r="C52" s="118"/>
      <c r="D52" s="118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9" x14ac:dyDescent="0.35">
      <c r="A53" s="2" t="s">
        <v>2</v>
      </c>
      <c r="B53" s="206" t="s">
        <v>17</v>
      </c>
      <c r="C53" s="119" t="s">
        <v>5</v>
      </c>
      <c r="D53" s="120" t="s">
        <v>6</v>
      </c>
      <c r="E53" s="2" t="s">
        <v>8</v>
      </c>
      <c r="F53" s="201" t="s">
        <v>10</v>
      </c>
      <c r="G53" s="202"/>
      <c r="H53" s="203"/>
      <c r="I53" s="201" t="s">
        <v>11</v>
      </c>
      <c r="J53" s="202"/>
      <c r="K53" s="203"/>
      <c r="L53" s="201" t="s">
        <v>12</v>
      </c>
      <c r="M53" s="202"/>
      <c r="N53" s="203"/>
      <c r="O53" s="201" t="s">
        <v>13</v>
      </c>
      <c r="P53" s="202"/>
      <c r="Q53" s="202"/>
      <c r="R53" s="4" t="s">
        <v>14</v>
      </c>
      <c r="S53" s="204" t="s">
        <v>16</v>
      </c>
    </row>
    <row r="54" spans="1:19" x14ac:dyDescent="0.35">
      <c r="A54" s="3" t="s">
        <v>3</v>
      </c>
      <c r="B54" s="207"/>
      <c r="C54" s="121" t="s">
        <v>4</v>
      </c>
      <c r="D54" s="121" t="s">
        <v>7</v>
      </c>
      <c r="E54" s="3" t="s">
        <v>9</v>
      </c>
      <c r="F54" s="13" t="s">
        <v>18</v>
      </c>
      <c r="G54" s="14" t="s">
        <v>20</v>
      </c>
      <c r="H54" s="14" t="s">
        <v>19</v>
      </c>
      <c r="I54" s="13" t="s">
        <v>21</v>
      </c>
      <c r="J54" s="14" t="s">
        <v>22</v>
      </c>
      <c r="K54" s="14" t="s">
        <v>23</v>
      </c>
      <c r="L54" s="13" t="s">
        <v>24</v>
      </c>
      <c r="M54" s="14" t="s">
        <v>25</v>
      </c>
      <c r="N54" s="14" t="s">
        <v>26</v>
      </c>
      <c r="O54" s="13" t="s">
        <v>29</v>
      </c>
      <c r="P54" s="13" t="s">
        <v>27</v>
      </c>
      <c r="Q54" s="14" t="s">
        <v>28</v>
      </c>
      <c r="R54" s="5" t="s">
        <v>15</v>
      </c>
      <c r="S54" s="205"/>
    </row>
    <row r="55" spans="1:19" x14ac:dyDescent="0.35">
      <c r="A55" s="2">
        <v>7</v>
      </c>
      <c r="B55" s="1" t="s">
        <v>206</v>
      </c>
      <c r="C55" s="115">
        <v>6000</v>
      </c>
      <c r="D55" s="46">
        <v>6000</v>
      </c>
      <c r="E55" s="34" t="s">
        <v>300</v>
      </c>
      <c r="F55" s="132"/>
      <c r="G55" s="132"/>
      <c r="H55" s="132"/>
      <c r="I55" s="132"/>
      <c r="J55" s="7"/>
      <c r="K55" s="7"/>
      <c r="L55" s="7"/>
      <c r="M55" s="7"/>
      <c r="N55" s="7"/>
      <c r="O55" s="8"/>
      <c r="P55" s="8"/>
      <c r="Q55" s="28" t="s">
        <v>46</v>
      </c>
      <c r="R55" s="181" t="s">
        <v>54</v>
      </c>
      <c r="S55" s="8"/>
    </row>
    <row r="56" spans="1:19" x14ac:dyDescent="0.35">
      <c r="A56" s="17"/>
      <c r="B56" s="135" t="s">
        <v>217</v>
      </c>
      <c r="C56" s="133"/>
      <c r="D56" s="133"/>
      <c r="E56" s="17" t="s">
        <v>326</v>
      </c>
      <c r="F56" s="133"/>
      <c r="G56" s="133"/>
      <c r="H56" s="134"/>
      <c r="I56" s="133"/>
      <c r="J56" s="9"/>
      <c r="K56" s="9"/>
      <c r="L56" s="9"/>
      <c r="M56" s="9"/>
      <c r="N56" s="9"/>
      <c r="O56" s="10"/>
      <c r="P56" s="10"/>
      <c r="Q56" s="10"/>
      <c r="R56" s="10"/>
      <c r="S56" s="10"/>
    </row>
    <row r="57" spans="1:19" x14ac:dyDescent="0.35">
      <c r="A57" s="17"/>
      <c r="B57" s="135" t="s">
        <v>214</v>
      </c>
      <c r="C57" s="133"/>
      <c r="D57" s="133"/>
      <c r="E57" s="133"/>
      <c r="F57" s="133"/>
      <c r="G57" s="133"/>
      <c r="H57" s="134"/>
      <c r="I57" s="133"/>
      <c r="J57" s="9"/>
      <c r="K57" s="9"/>
      <c r="L57" s="9"/>
      <c r="M57" s="9"/>
      <c r="N57" s="9"/>
      <c r="O57" s="10"/>
      <c r="P57" s="10"/>
      <c r="Q57" s="10"/>
      <c r="R57" s="10"/>
      <c r="S57" s="10"/>
    </row>
    <row r="58" spans="1:19" x14ac:dyDescent="0.35">
      <c r="A58" s="17"/>
      <c r="B58" s="9" t="s">
        <v>215</v>
      </c>
      <c r="C58" s="94"/>
      <c r="D58" s="94"/>
      <c r="E58" s="9"/>
      <c r="F58" s="9"/>
      <c r="G58" s="9"/>
      <c r="H58" s="9"/>
      <c r="I58" s="9"/>
      <c r="J58" s="9"/>
      <c r="K58" s="9"/>
      <c r="L58" s="9"/>
      <c r="M58" s="9"/>
      <c r="N58" s="9"/>
      <c r="O58" s="10"/>
      <c r="P58" s="10"/>
      <c r="Q58" s="10"/>
      <c r="R58" s="10"/>
      <c r="S58" s="10"/>
    </row>
    <row r="59" spans="1:19" x14ac:dyDescent="0.35">
      <c r="A59" s="17"/>
      <c r="B59" s="9" t="s">
        <v>216</v>
      </c>
      <c r="C59" s="94"/>
      <c r="D59" s="94"/>
      <c r="E59" s="9" t="s">
        <v>30</v>
      </c>
      <c r="F59" s="9"/>
      <c r="G59" s="9"/>
      <c r="H59" s="9"/>
      <c r="I59" s="9"/>
      <c r="J59" s="9"/>
      <c r="K59" s="9"/>
      <c r="L59" s="9"/>
      <c r="M59" s="9"/>
      <c r="N59" s="9"/>
      <c r="O59" s="10"/>
      <c r="P59" s="10"/>
      <c r="Q59" s="10"/>
      <c r="R59" s="10"/>
      <c r="S59" s="10"/>
    </row>
    <row r="60" spans="1:19" x14ac:dyDescent="0.35">
      <c r="A60" s="17"/>
      <c r="B60" s="9"/>
      <c r="C60" s="94"/>
      <c r="D60" s="94"/>
      <c r="E60" s="9"/>
      <c r="F60" s="9"/>
      <c r="G60" s="9"/>
      <c r="H60" s="9"/>
      <c r="I60" s="9"/>
      <c r="J60" s="9"/>
      <c r="K60" s="9"/>
      <c r="L60" s="9"/>
      <c r="M60" s="9"/>
      <c r="N60" s="9"/>
      <c r="O60" s="10"/>
      <c r="P60" s="10"/>
      <c r="Q60" s="10"/>
      <c r="R60" s="10"/>
      <c r="S60" s="10"/>
    </row>
    <row r="61" spans="1:19" x14ac:dyDescent="0.35">
      <c r="A61" s="17">
        <v>8</v>
      </c>
      <c r="B61" s="9" t="s">
        <v>195</v>
      </c>
      <c r="C61" s="116">
        <v>7000</v>
      </c>
      <c r="D61" s="94">
        <v>7000</v>
      </c>
      <c r="E61" s="34" t="s">
        <v>300</v>
      </c>
      <c r="F61" s="9"/>
      <c r="G61" s="9"/>
      <c r="H61" s="9"/>
      <c r="I61" s="9"/>
      <c r="J61" s="9"/>
      <c r="K61" s="9"/>
      <c r="L61" s="9"/>
      <c r="M61" s="9"/>
      <c r="N61" s="9"/>
      <c r="O61" s="10"/>
      <c r="P61" s="10"/>
      <c r="Q61" s="28" t="s">
        <v>46</v>
      </c>
      <c r="R61" s="181" t="s">
        <v>54</v>
      </c>
      <c r="S61" s="10"/>
    </row>
    <row r="62" spans="1:19" x14ac:dyDescent="0.35">
      <c r="A62" s="17"/>
      <c r="B62" s="9" t="s">
        <v>235</v>
      </c>
      <c r="C62" s="94"/>
      <c r="D62" s="94"/>
      <c r="E62" s="17" t="s">
        <v>325</v>
      </c>
      <c r="F62" s="9"/>
      <c r="G62" s="9"/>
      <c r="H62" s="9"/>
      <c r="I62" s="9"/>
      <c r="J62" s="9"/>
      <c r="K62" s="9"/>
      <c r="L62" s="9"/>
      <c r="M62" s="9"/>
      <c r="N62" s="9"/>
      <c r="O62" s="10"/>
      <c r="P62" s="10"/>
      <c r="Q62" s="10"/>
      <c r="R62" s="10"/>
      <c r="S62" s="10"/>
    </row>
    <row r="63" spans="1:19" x14ac:dyDescent="0.35">
      <c r="A63" s="17"/>
      <c r="B63" s="9" t="s">
        <v>236</v>
      </c>
      <c r="C63" s="94"/>
      <c r="D63" s="94"/>
      <c r="E63" s="9"/>
      <c r="F63" s="9"/>
      <c r="G63" s="9"/>
      <c r="H63" s="9"/>
      <c r="I63" s="9"/>
      <c r="J63" s="9"/>
      <c r="K63" s="9"/>
      <c r="L63" s="9"/>
      <c r="M63" s="9"/>
      <c r="N63" s="9"/>
      <c r="O63" s="10"/>
      <c r="P63" s="10"/>
      <c r="Q63" s="10"/>
      <c r="R63" s="10"/>
      <c r="S63" s="10"/>
    </row>
    <row r="64" spans="1:19" x14ac:dyDescent="0.35">
      <c r="A64" s="17"/>
      <c r="B64" s="9" t="s">
        <v>130</v>
      </c>
      <c r="C64" s="94"/>
      <c r="D64" s="94"/>
      <c r="E64" s="9"/>
      <c r="F64" s="9"/>
      <c r="G64" s="9"/>
      <c r="H64" s="9"/>
      <c r="I64" s="9"/>
      <c r="J64" s="9"/>
      <c r="K64" s="9"/>
      <c r="L64" s="9"/>
      <c r="M64" s="9"/>
      <c r="N64" s="9"/>
      <c r="O64" s="10"/>
      <c r="P64" s="10"/>
      <c r="Q64" s="10"/>
      <c r="R64" s="10"/>
      <c r="S64" s="10"/>
    </row>
    <row r="65" spans="1:19" x14ac:dyDescent="0.35">
      <c r="A65" s="17"/>
      <c r="B65" s="9"/>
      <c r="C65" s="94"/>
      <c r="D65" s="94"/>
      <c r="E65" s="9"/>
      <c r="F65" s="9"/>
      <c r="G65" s="9"/>
      <c r="H65" s="9"/>
      <c r="I65" s="9"/>
      <c r="J65" s="9"/>
      <c r="K65" s="9"/>
      <c r="L65" s="9"/>
      <c r="M65" s="9"/>
      <c r="N65" s="9"/>
      <c r="O65" s="10"/>
      <c r="P65" s="10"/>
      <c r="Q65" s="10"/>
      <c r="R65" s="10"/>
      <c r="S65" s="10"/>
    </row>
    <row r="66" spans="1:19" x14ac:dyDescent="0.35">
      <c r="A66" s="17">
        <v>9</v>
      </c>
      <c r="B66" s="9" t="s">
        <v>198</v>
      </c>
      <c r="C66" s="116">
        <v>7000</v>
      </c>
      <c r="D66" s="94">
        <v>7000</v>
      </c>
      <c r="E66" s="34" t="s">
        <v>300</v>
      </c>
      <c r="F66" s="9"/>
      <c r="G66" s="9"/>
      <c r="H66" s="9"/>
      <c r="I66" s="9"/>
      <c r="J66" s="9"/>
      <c r="K66" s="9"/>
      <c r="L66" s="9"/>
      <c r="M66" s="9"/>
      <c r="N66" s="9"/>
      <c r="O66" s="10"/>
      <c r="P66" s="10"/>
      <c r="Q66" s="28" t="s">
        <v>46</v>
      </c>
      <c r="R66" s="181" t="s">
        <v>54</v>
      </c>
      <c r="S66" s="10"/>
    </row>
    <row r="67" spans="1:19" x14ac:dyDescent="0.35">
      <c r="A67" s="17"/>
      <c r="B67" s="9" t="s">
        <v>199</v>
      </c>
      <c r="C67" s="94"/>
      <c r="D67" s="94"/>
      <c r="E67" s="17" t="s">
        <v>325</v>
      </c>
      <c r="F67" s="9"/>
      <c r="G67" s="9"/>
      <c r="H67" s="9"/>
      <c r="I67" s="9"/>
      <c r="J67" s="9"/>
      <c r="K67" s="9"/>
      <c r="L67" s="9"/>
      <c r="M67" s="9"/>
      <c r="N67" s="9"/>
      <c r="O67" s="10"/>
      <c r="P67" s="10"/>
      <c r="Q67" s="10"/>
      <c r="R67" s="10"/>
      <c r="S67" s="10"/>
    </row>
    <row r="68" spans="1:19" x14ac:dyDescent="0.35">
      <c r="A68" s="17"/>
      <c r="B68" s="9" t="s">
        <v>234</v>
      </c>
      <c r="C68" s="94"/>
      <c r="D68" s="94"/>
      <c r="E68" s="9"/>
      <c r="F68" s="9"/>
      <c r="G68" s="9"/>
      <c r="H68" s="9"/>
      <c r="I68" s="9"/>
      <c r="J68" s="9"/>
      <c r="K68" s="9"/>
      <c r="L68" s="9"/>
      <c r="M68" s="9"/>
      <c r="N68" s="9"/>
      <c r="O68" s="10"/>
      <c r="P68" s="10"/>
      <c r="Q68" s="10"/>
      <c r="R68" s="10"/>
      <c r="S68" s="10"/>
    </row>
    <row r="69" spans="1:19" x14ac:dyDescent="0.35">
      <c r="A69" s="17"/>
      <c r="B69" s="9" t="s">
        <v>200</v>
      </c>
      <c r="C69" s="94"/>
      <c r="D69" s="94"/>
      <c r="E69" s="9"/>
      <c r="F69" s="9"/>
      <c r="G69" s="9"/>
      <c r="H69" s="9"/>
      <c r="I69" s="9"/>
      <c r="J69" s="9"/>
      <c r="K69" s="9"/>
      <c r="L69" s="9"/>
      <c r="M69" s="9"/>
      <c r="N69" s="9"/>
      <c r="O69" s="10"/>
      <c r="P69" s="10"/>
      <c r="Q69" s="10"/>
      <c r="R69" s="10"/>
      <c r="S69" s="10"/>
    </row>
    <row r="70" spans="1:19" x14ac:dyDescent="0.35">
      <c r="A70" s="17"/>
      <c r="B70" s="9" t="s">
        <v>201</v>
      </c>
      <c r="C70" s="94"/>
      <c r="D70" s="94"/>
      <c r="E70" s="9"/>
      <c r="F70" s="9"/>
      <c r="G70" s="9"/>
      <c r="H70" s="9"/>
      <c r="I70" s="9"/>
      <c r="J70" s="9"/>
      <c r="K70" s="9"/>
      <c r="L70" s="9"/>
      <c r="M70" s="9"/>
      <c r="N70" s="9"/>
      <c r="O70" s="10"/>
      <c r="P70" s="10"/>
      <c r="Q70" s="10"/>
      <c r="R70" s="10"/>
      <c r="S70" s="10"/>
    </row>
    <row r="71" spans="1:19" x14ac:dyDescent="0.35">
      <c r="A71" s="17"/>
      <c r="B71" s="9" t="s">
        <v>202</v>
      </c>
      <c r="C71" s="94"/>
      <c r="D71" s="94"/>
      <c r="E71" s="9"/>
      <c r="F71" s="9"/>
      <c r="G71" s="9"/>
      <c r="H71" s="9"/>
      <c r="I71" s="9"/>
      <c r="J71" s="9"/>
      <c r="K71" s="9"/>
      <c r="L71" s="9"/>
      <c r="M71" s="9"/>
      <c r="N71" s="9"/>
      <c r="O71" s="10"/>
      <c r="P71" s="10"/>
      <c r="Q71" s="10"/>
      <c r="R71" s="10"/>
      <c r="S71" s="10"/>
    </row>
    <row r="72" spans="1:19" x14ac:dyDescent="0.35">
      <c r="A72" s="17"/>
      <c r="B72" s="9" t="s">
        <v>203</v>
      </c>
      <c r="C72" s="94"/>
      <c r="D72" s="94"/>
      <c r="E72" s="9"/>
      <c r="F72" s="9"/>
      <c r="G72" s="9"/>
      <c r="H72" s="9"/>
      <c r="I72" s="9"/>
      <c r="J72" s="9"/>
      <c r="K72" s="9"/>
      <c r="L72" s="9"/>
      <c r="M72" s="9"/>
      <c r="N72" s="9"/>
      <c r="O72" s="10"/>
      <c r="P72" s="10"/>
      <c r="Q72" s="10"/>
      <c r="R72" s="10"/>
      <c r="S72" s="10"/>
    </row>
    <row r="73" spans="1:19" x14ac:dyDescent="0.35">
      <c r="A73" s="17"/>
      <c r="B73" s="9" t="s">
        <v>204</v>
      </c>
      <c r="C73" s="94"/>
      <c r="D73" s="94"/>
      <c r="E73" s="9"/>
      <c r="F73" s="9"/>
      <c r="G73" s="9"/>
      <c r="H73" s="9"/>
      <c r="I73" s="9"/>
      <c r="J73" s="9"/>
      <c r="K73" s="9"/>
      <c r="L73" s="9"/>
      <c r="M73" s="9"/>
      <c r="N73" s="9"/>
      <c r="O73" s="10"/>
      <c r="P73" s="10"/>
      <c r="Q73" s="10"/>
      <c r="R73" s="10"/>
      <c r="S73" s="10"/>
    </row>
    <row r="74" spans="1:19" x14ac:dyDescent="0.35">
      <c r="A74" s="3"/>
      <c r="B74" s="11"/>
      <c r="C74" s="95"/>
      <c r="D74" s="95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2"/>
      <c r="P74" s="12"/>
      <c r="Q74" s="12"/>
      <c r="R74" s="12"/>
      <c r="S74" s="12"/>
    </row>
    <row r="75" spans="1:19" x14ac:dyDescent="0.35">
      <c r="A75" s="62"/>
      <c r="B75" s="78"/>
      <c r="C75" s="106"/>
      <c r="D75" s="106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9"/>
      <c r="P75" s="79"/>
      <c r="Q75" s="79"/>
      <c r="R75" s="79"/>
      <c r="S75" s="149">
        <v>50</v>
      </c>
    </row>
    <row r="76" spans="1:19" x14ac:dyDescent="0.35">
      <c r="A76" s="131"/>
      <c r="B76" s="1" t="s">
        <v>205</v>
      </c>
      <c r="C76" s="118"/>
      <c r="D76" s="118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9" x14ac:dyDescent="0.35">
      <c r="A77" s="2" t="s">
        <v>2</v>
      </c>
      <c r="B77" s="206" t="s">
        <v>17</v>
      </c>
      <c r="C77" s="119" t="s">
        <v>5</v>
      </c>
      <c r="D77" s="120" t="s">
        <v>6</v>
      </c>
      <c r="E77" s="2" t="s">
        <v>8</v>
      </c>
      <c r="F77" s="201" t="s">
        <v>10</v>
      </c>
      <c r="G77" s="202"/>
      <c r="H77" s="203"/>
      <c r="I77" s="201" t="s">
        <v>11</v>
      </c>
      <c r="J77" s="202"/>
      <c r="K77" s="203"/>
      <c r="L77" s="201" t="s">
        <v>12</v>
      </c>
      <c r="M77" s="202"/>
      <c r="N77" s="203"/>
      <c r="O77" s="201" t="s">
        <v>13</v>
      </c>
      <c r="P77" s="202"/>
      <c r="Q77" s="202"/>
      <c r="R77" s="4" t="s">
        <v>14</v>
      </c>
      <c r="S77" s="204" t="s">
        <v>16</v>
      </c>
    </row>
    <row r="78" spans="1:19" x14ac:dyDescent="0.35">
      <c r="A78" s="3" t="s">
        <v>3</v>
      </c>
      <c r="B78" s="207"/>
      <c r="C78" s="121" t="s">
        <v>4</v>
      </c>
      <c r="D78" s="121" t="s">
        <v>7</v>
      </c>
      <c r="E78" s="3" t="s">
        <v>9</v>
      </c>
      <c r="F78" s="13" t="s">
        <v>18</v>
      </c>
      <c r="G78" s="14" t="s">
        <v>20</v>
      </c>
      <c r="H78" s="14" t="s">
        <v>19</v>
      </c>
      <c r="I78" s="13" t="s">
        <v>21</v>
      </c>
      <c r="J78" s="14" t="s">
        <v>22</v>
      </c>
      <c r="K78" s="14" t="s">
        <v>23</v>
      </c>
      <c r="L78" s="13" t="s">
        <v>24</v>
      </c>
      <c r="M78" s="14" t="s">
        <v>25</v>
      </c>
      <c r="N78" s="14" t="s">
        <v>26</v>
      </c>
      <c r="O78" s="13" t="s">
        <v>29</v>
      </c>
      <c r="P78" s="13" t="s">
        <v>27</v>
      </c>
      <c r="Q78" s="14" t="s">
        <v>28</v>
      </c>
      <c r="R78" s="5" t="s">
        <v>15</v>
      </c>
      <c r="S78" s="205"/>
    </row>
    <row r="79" spans="1:19" x14ac:dyDescent="0.35">
      <c r="A79" s="2">
        <v>10</v>
      </c>
      <c r="B79" s="1" t="s">
        <v>206</v>
      </c>
      <c r="C79" s="115">
        <v>6000</v>
      </c>
      <c r="D79" s="46">
        <v>6000</v>
      </c>
      <c r="E79" s="34" t="s">
        <v>300</v>
      </c>
      <c r="F79" s="7"/>
      <c r="G79" s="7"/>
      <c r="H79" s="7"/>
      <c r="I79" s="7"/>
      <c r="J79" s="7"/>
      <c r="K79" s="7"/>
      <c r="L79" s="7"/>
      <c r="M79" s="7"/>
      <c r="N79" s="7"/>
      <c r="O79" s="8"/>
      <c r="P79" s="8"/>
      <c r="Q79" s="28" t="s">
        <v>46</v>
      </c>
      <c r="R79" s="181" t="s">
        <v>54</v>
      </c>
      <c r="S79" s="8"/>
    </row>
    <row r="80" spans="1:19" x14ac:dyDescent="0.35">
      <c r="A80" s="17"/>
      <c r="B80" s="135" t="s">
        <v>219</v>
      </c>
      <c r="C80" s="94"/>
      <c r="D80" s="94"/>
      <c r="E80" s="17" t="s">
        <v>325</v>
      </c>
      <c r="F80" s="9"/>
      <c r="G80" s="9"/>
      <c r="H80" s="9"/>
      <c r="I80" s="9"/>
      <c r="J80" s="9"/>
      <c r="K80" s="9"/>
      <c r="L80" s="9"/>
      <c r="M80" s="9"/>
      <c r="N80" s="9"/>
      <c r="O80" s="10"/>
      <c r="P80" s="10"/>
      <c r="Q80" s="10"/>
      <c r="R80" s="10"/>
      <c r="S80" s="10"/>
    </row>
    <row r="81" spans="1:19" x14ac:dyDescent="0.35">
      <c r="A81" s="17"/>
      <c r="B81" s="135" t="s">
        <v>214</v>
      </c>
      <c r="C81" s="94"/>
      <c r="D81" s="94"/>
      <c r="E81" s="9"/>
      <c r="F81" s="9"/>
      <c r="G81" s="9"/>
      <c r="H81" s="9"/>
      <c r="I81" s="9"/>
      <c r="J81" s="9"/>
      <c r="K81" s="9"/>
      <c r="L81" s="9"/>
      <c r="M81" s="9"/>
      <c r="N81" s="9"/>
      <c r="O81" s="10"/>
      <c r="P81" s="10"/>
      <c r="Q81" s="10"/>
      <c r="R81" s="10"/>
      <c r="S81" s="10"/>
    </row>
    <row r="82" spans="1:19" x14ac:dyDescent="0.35">
      <c r="A82" s="17"/>
      <c r="B82" s="9" t="s">
        <v>215</v>
      </c>
      <c r="C82" s="94"/>
      <c r="D82" s="94"/>
      <c r="E82" s="9"/>
      <c r="F82" s="9"/>
      <c r="G82" s="9"/>
      <c r="H82" s="9"/>
      <c r="I82" s="9"/>
      <c r="J82" s="9"/>
      <c r="K82" s="9"/>
      <c r="L82" s="9"/>
      <c r="M82" s="9"/>
      <c r="N82" s="9"/>
      <c r="O82" s="10"/>
      <c r="P82" s="10"/>
      <c r="Q82" s="10"/>
      <c r="R82" s="10"/>
      <c r="S82" s="10"/>
    </row>
    <row r="83" spans="1:19" x14ac:dyDescent="0.35">
      <c r="A83" s="17"/>
      <c r="B83" s="9" t="s">
        <v>216</v>
      </c>
      <c r="C83" s="94"/>
      <c r="D83" s="94"/>
      <c r="E83" s="9" t="s">
        <v>30</v>
      </c>
      <c r="F83" s="9"/>
      <c r="G83" s="9"/>
      <c r="H83" s="9"/>
      <c r="I83" s="9"/>
      <c r="J83" s="9"/>
      <c r="K83" s="9"/>
      <c r="L83" s="9"/>
      <c r="M83" s="9"/>
      <c r="N83" s="9"/>
      <c r="O83" s="10"/>
      <c r="P83" s="10"/>
      <c r="Q83" s="10"/>
      <c r="R83" s="10"/>
      <c r="S83" s="10"/>
    </row>
    <row r="84" spans="1:19" x14ac:dyDescent="0.35">
      <c r="A84" s="17"/>
      <c r="B84" s="9"/>
      <c r="C84" s="94"/>
      <c r="D84" s="94"/>
      <c r="E84" s="9"/>
      <c r="F84" s="9"/>
      <c r="G84" s="9"/>
      <c r="H84" s="9"/>
      <c r="I84" s="9"/>
      <c r="J84" s="9"/>
      <c r="K84" s="9"/>
      <c r="L84" s="9"/>
      <c r="M84" s="9"/>
      <c r="N84" s="9"/>
      <c r="O84" s="10"/>
      <c r="P84" s="10"/>
      <c r="Q84" s="10"/>
      <c r="R84" s="10"/>
      <c r="S84" s="10"/>
    </row>
    <row r="85" spans="1:19" x14ac:dyDescent="0.35">
      <c r="A85" s="17">
        <v>11</v>
      </c>
      <c r="B85" s="9" t="s">
        <v>195</v>
      </c>
      <c r="C85" s="116">
        <v>7000</v>
      </c>
      <c r="D85" s="94">
        <v>7000</v>
      </c>
      <c r="E85" s="34" t="s">
        <v>300</v>
      </c>
      <c r="F85" s="9"/>
      <c r="G85" s="9"/>
      <c r="H85" s="9"/>
      <c r="I85" s="9"/>
      <c r="J85" s="9"/>
      <c r="K85" s="9"/>
      <c r="L85" s="9"/>
      <c r="M85" s="9"/>
      <c r="N85" s="9"/>
      <c r="O85" s="10"/>
      <c r="P85" s="10"/>
      <c r="Q85" s="28" t="s">
        <v>46</v>
      </c>
      <c r="R85" s="181" t="s">
        <v>54</v>
      </c>
      <c r="S85" s="10"/>
    </row>
    <row r="86" spans="1:19" x14ac:dyDescent="0.35">
      <c r="A86" s="17"/>
      <c r="B86" s="9" t="s">
        <v>218</v>
      </c>
      <c r="C86" s="94"/>
      <c r="D86" s="94"/>
      <c r="E86" s="17" t="s">
        <v>324</v>
      </c>
      <c r="F86" s="9"/>
      <c r="G86" s="9"/>
      <c r="H86" s="9"/>
      <c r="I86" s="9"/>
      <c r="J86" s="9"/>
      <c r="K86" s="9"/>
      <c r="L86" s="9"/>
      <c r="M86" s="9"/>
      <c r="N86" s="9"/>
      <c r="O86" s="10"/>
      <c r="P86" s="10"/>
      <c r="Q86" s="10"/>
      <c r="R86" s="10"/>
      <c r="S86" s="10"/>
    </row>
    <row r="87" spans="1:19" x14ac:dyDescent="0.35">
      <c r="A87" s="17"/>
      <c r="B87" s="9" t="s">
        <v>233</v>
      </c>
      <c r="C87" s="94"/>
      <c r="D87" s="94"/>
      <c r="E87" s="9"/>
      <c r="F87" s="9"/>
      <c r="G87" s="9"/>
      <c r="H87" s="9"/>
      <c r="I87" s="9"/>
      <c r="J87" s="9"/>
      <c r="K87" s="9"/>
      <c r="L87" s="9"/>
      <c r="M87" s="9"/>
      <c r="N87" s="9"/>
      <c r="O87" s="10"/>
      <c r="P87" s="10"/>
      <c r="Q87" s="10"/>
      <c r="R87" s="10"/>
      <c r="S87" s="10"/>
    </row>
    <row r="88" spans="1:19" x14ac:dyDescent="0.35">
      <c r="A88" s="17"/>
      <c r="B88" s="9" t="s">
        <v>130</v>
      </c>
      <c r="C88" s="94"/>
      <c r="D88" s="94"/>
      <c r="E88" s="9"/>
      <c r="F88" s="9"/>
      <c r="G88" s="9"/>
      <c r="H88" s="9"/>
      <c r="I88" s="9"/>
      <c r="J88" s="9"/>
      <c r="K88" s="9"/>
      <c r="L88" s="9"/>
      <c r="M88" s="9"/>
      <c r="N88" s="9"/>
      <c r="O88" s="10"/>
      <c r="P88" s="10"/>
      <c r="Q88" s="10"/>
      <c r="R88" s="10"/>
      <c r="S88" s="10"/>
    </row>
    <row r="89" spans="1:19" x14ac:dyDescent="0.35">
      <c r="A89" s="17"/>
      <c r="B89" s="9"/>
      <c r="C89" s="94"/>
      <c r="D89" s="94"/>
      <c r="E89" s="9"/>
      <c r="F89" s="9"/>
      <c r="G89" s="9"/>
      <c r="H89" s="9"/>
      <c r="I89" s="9"/>
      <c r="J89" s="9"/>
      <c r="K89" s="9"/>
      <c r="L89" s="9"/>
      <c r="M89" s="9"/>
      <c r="N89" s="9"/>
      <c r="O89" s="10"/>
      <c r="P89" s="10"/>
      <c r="Q89" s="10"/>
      <c r="R89" s="10"/>
      <c r="S89" s="10"/>
    </row>
    <row r="90" spans="1:19" x14ac:dyDescent="0.35">
      <c r="A90" s="17">
        <v>12</v>
      </c>
      <c r="B90" s="9" t="s">
        <v>198</v>
      </c>
      <c r="C90" s="116">
        <v>7000</v>
      </c>
      <c r="D90" s="94">
        <v>7000</v>
      </c>
      <c r="E90" s="34" t="s">
        <v>300</v>
      </c>
      <c r="F90" s="9"/>
      <c r="G90" s="9"/>
      <c r="H90" s="9"/>
      <c r="I90" s="9"/>
      <c r="J90" s="9"/>
      <c r="K90" s="9"/>
      <c r="L90" s="9"/>
      <c r="M90" s="9"/>
      <c r="N90" s="9"/>
      <c r="O90" s="10"/>
      <c r="P90" s="10"/>
      <c r="Q90" s="28" t="s">
        <v>46</v>
      </c>
      <c r="R90" s="181" t="s">
        <v>54</v>
      </c>
      <c r="S90" s="10"/>
    </row>
    <row r="91" spans="1:19" x14ac:dyDescent="0.35">
      <c r="A91" s="17"/>
      <c r="B91" s="9" t="s">
        <v>199</v>
      </c>
      <c r="C91" s="94"/>
      <c r="D91" s="94"/>
      <c r="E91" s="17" t="s">
        <v>324</v>
      </c>
      <c r="F91" s="9"/>
      <c r="G91" s="9"/>
      <c r="H91" s="9"/>
      <c r="I91" s="9"/>
      <c r="J91" s="9"/>
      <c r="K91" s="9"/>
      <c r="L91" s="9"/>
      <c r="M91" s="9"/>
      <c r="N91" s="9"/>
      <c r="O91" s="10"/>
      <c r="P91" s="10"/>
      <c r="Q91" s="10"/>
      <c r="R91" s="10"/>
      <c r="S91" s="10"/>
    </row>
    <row r="92" spans="1:19" x14ac:dyDescent="0.35">
      <c r="A92" s="17"/>
      <c r="B92" s="9" t="s">
        <v>230</v>
      </c>
      <c r="C92" s="94"/>
      <c r="D92" s="94"/>
      <c r="E92" s="9"/>
      <c r="F92" s="9"/>
      <c r="G92" s="9"/>
      <c r="H92" s="9"/>
      <c r="I92" s="9"/>
      <c r="J92" s="9"/>
      <c r="K92" s="9"/>
      <c r="L92" s="9"/>
      <c r="M92" s="9"/>
      <c r="N92" s="9"/>
      <c r="O92" s="10"/>
      <c r="P92" s="10"/>
      <c r="Q92" s="10"/>
      <c r="R92" s="10"/>
      <c r="S92" s="10"/>
    </row>
    <row r="93" spans="1:19" x14ac:dyDescent="0.35">
      <c r="A93" s="17"/>
      <c r="B93" s="9" t="s">
        <v>231</v>
      </c>
      <c r="C93" s="94"/>
      <c r="D93" s="94"/>
      <c r="E93" s="9"/>
      <c r="F93" s="9"/>
      <c r="G93" s="9"/>
      <c r="H93" s="9"/>
      <c r="I93" s="9"/>
      <c r="J93" s="9"/>
      <c r="K93" s="9"/>
      <c r="L93" s="9"/>
      <c r="M93" s="9"/>
      <c r="N93" s="9"/>
      <c r="O93" s="10"/>
      <c r="P93" s="10"/>
      <c r="Q93" s="10"/>
      <c r="R93" s="10"/>
      <c r="S93" s="10"/>
    </row>
    <row r="94" spans="1:19" x14ac:dyDescent="0.35">
      <c r="A94" s="17"/>
      <c r="B94" s="9" t="s">
        <v>232</v>
      </c>
      <c r="C94" s="94"/>
      <c r="D94" s="94"/>
      <c r="E94" s="9"/>
      <c r="F94" s="9"/>
      <c r="G94" s="9"/>
      <c r="H94" s="9"/>
      <c r="I94" s="9"/>
      <c r="J94" s="9"/>
      <c r="K94" s="9"/>
      <c r="L94" s="9"/>
      <c r="M94" s="9"/>
      <c r="N94" s="9"/>
      <c r="O94" s="10"/>
      <c r="P94" s="10"/>
      <c r="Q94" s="10"/>
      <c r="R94" s="10"/>
      <c r="S94" s="10"/>
    </row>
    <row r="95" spans="1:19" x14ac:dyDescent="0.35">
      <c r="A95" s="17"/>
      <c r="B95" s="9" t="s">
        <v>202</v>
      </c>
      <c r="C95" s="94"/>
      <c r="D95" s="94"/>
      <c r="E95" s="9"/>
      <c r="F95" s="9"/>
      <c r="G95" s="9"/>
      <c r="H95" s="9"/>
      <c r="I95" s="9"/>
      <c r="J95" s="9"/>
      <c r="K95" s="9"/>
      <c r="L95" s="9"/>
      <c r="M95" s="9"/>
      <c r="N95" s="9"/>
      <c r="O95" s="10"/>
      <c r="P95" s="10"/>
      <c r="Q95" s="10"/>
      <c r="R95" s="10"/>
      <c r="S95" s="10"/>
    </row>
    <row r="96" spans="1:19" x14ac:dyDescent="0.35">
      <c r="A96" s="17"/>
      <c r="B96" s="9" t="s">
        <v>203</v>
      </c>
      <c r="C96" s="94"/>
      <c r="D96" s="94"/>
      <c r="E96" s="9"/>
      <c r="F96" s="9"/>
      <c r="G96" s="9"/>
      <c r="H96" s="9"/>
      <c r="I96" s="9"/>
      <c r="J96" s="9"/>
      <c r="K96" s="9"/>
      <c r="L96" s="9"/>
      <c r="M96" s="9"/>
      <c r="N96" s="9"/>
      <c r="O96" s="10"/>
      <c r="P96" s="10"/>
      <c r="Q96" s="10"/>
      <c r="R96" s="10"/>
      <c r="S96" s="10"/>
    </row>
    <row r="97" spans="1:19" x14ac:dyDescent="0.35">
      <c r="A97" s="17"/>
      <c r="B97" s="9" t="s">
        <v>204</v>
      </c>
      <c r="C97" s="94"/>
      <c r="D97" s="94"/>
      <c r="E97" s="9"/>
      <c r="F97" s="9"/>
      <c r="G97" s="9"/>
      <c r="H97" s="9"/>
      <c r="I97" s="9"/>
      <c r="J97" s="9"/>
      <c r="K97" s="9"/>
      <c r="L97" s="9"/>
      <c r="M97" s="9"/>
      <c r="N97" s="9"/>
      <c r="O97" s="10"/>
      <c r="P97" s="10"/>
      <c r="Q97" s="10"/>
      <c r="R97" s="10"/>
      <c r="S97" s="10"/>
    </row>
    <row r="98" spans="1:19" x14ac:dyDescent="0.35">
      <c r="A98" s="3"/>
      <c r="B98" s="11"/>
      <c r="C98" s="95"/>
      <c r="D98" s="95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2"/>
      <c r="P98" s="12"/>
      <c r="Q98" s="12"/>
      <c r="R98" s="12"/>
      <c r="S98" s="12"/>
    </row>
    <row r="99" spans="1:19" x14ac:dyDescent="0.35">
      <c r="A99" s="199">
        <v>51</v>
      </c>
      <c r="B99" s="78"/>
      <c r="C99" s="106"/>
      <c r="D99" s="106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9"/>
      <c r="P99" s="79"/>
      <c r="Q99" s="79"/>
      <c r="R99" s="79"/>
    </row>
    <row r="100" spans="1:19" x14ac:dyDescent="0.35">
      <c r="A100" s="131"/>
      <c r="B100" s="1" t="s">
        <v>183</v>
      </c>
      <c r="C100" s="118"/>
      <c r="D100" s="118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9" x14ac:dyDescent="0.35">
      <c r="A101" s="2" t="s">
        <v>2</v>
      </c>
      <c r="B101" s="206" t="s">
        <v>17</v>
      </c>
      <c r="C101" s="119" t="s">
        <v>5</v>
      </c>
      <c r="D101" s="120" t="s">
        <v>6</v>
      </c>
      <c r="E101" s="2" t="s">
        <v>8</v>
      </c>
      <c r="F101" s="201" t="s">
        <v>10</v>
      </c>
      <c r="G101" s="202"/>
      <c r="H101" s="203"/>
      <c r="I101" s="201" t="s">
        <v>11</v>
      </c>
      <c r="J101" s="202"/>
      <c r="K101" s="203"/>
      <c r="L101" s="201" t="s">
        <v>12</v>
      </c>
      <c r="M101" s="202"/>
      <c r="N101" s="203"/>
      <c r="O101" s="201" t="s">
        <v>13</v>
      </c>
      <c r="P101" s="202"/>
      <c r="Q101" s="202"/>
      <c r="R101" s="4" t="s">
        <v>14</v>
      </c>
      <c r="S101" s="204" t="s">
        <v>16</v>
      </c>
    </row>
    <row r="102" spans="1:19" x14ac:dyDescent="0.35">
      <c r="A102" s="3" t="s">
        <v>3</v>
      </c>
      <c r="B102" s="207"/>
      <c r="C102" s="121" t="s">
        <v>4</v>
      </c>
      <c r="D102" s="121" t="s">
        <v>7</v>
      </c>
      <c r="E102" s="3" t="s">
        <v>9</v>
      </c>
      <c r="F102" s="13" t="s">
        <v>18</v>
      </c>
      <c r="G102" s="14" t="s">
        <v>20</v>
      </c>
      <c r="H102" s="14" t="s">
        <v>19</v>
      </c>
      <c r="I102" s="13" t="s">
        <v>21</v>
      </c>
      <c r="J102" s="14" t="s">
        <v>22</v>
      </c>
      <c r="K102" s="14" t="s">
        <v>23</v>
      </c>
      <c r="L102" s="13" t="s">
        <v>24</v>
      </c>
      <c r="M102" s="14" t="s">
        <v>25</v>
      </c>
      <c r="N102" s="14" t="s">
        <v>26</v>
      </c>
      <c r="O102" s="13" t="s">
        <v>29</v>
      </c>
      <c r="P102" s="13" t="s">
        <v>27</v>
      </c>
      <c r="Q102" s="14" t="s">
        <v>28</v>
      </c>
      <c r="R102" s="5" t="s">
        <v>15</v>
      </c>
      <c r="S102" s="205"/>
    </row>
    <row r="103" spans="1:19" x14ac:dyDescent="0.35">
      <c r="A103" s="2">
        <v>13</v>
      </c>
      <c r="B103" s="1" t="s">
        <v>206</v>
      </c>
      <c r="C103" s="115">
        <v>6000</v>
      </c>
      <c r="D103" s="46">
        <v>6000</v>
      </c>
      <c r="E103" s="34" t="s">
        <v>300</v>
      </c>
      <c r="F103" s="7"/>
      <c r="G103" s="7"/>
      <c r="H103" s="7"/>
      <c r="I103" s="7"/>
      <c r="J103" s="7"/>
      <c r="K103" s="7"/>
      <c r="L103" s="7"/>
      <c r="M103" s="7"/>
      <c r="N103" s="7"/>
      <c r="O103" s="8"/>
      <c r="P103" s="8"/>
      <c r="Q103" s="28" t="s">
        <v>46</v>
      </c>
      <c r="R103" s="181" t="s">
        <v>54</v>
      </c>
      <c r="S103" s="8"/>
    </row>
    <row r="104" spans="1:19" x14ac:dyDescent="0.35">
      <c r="A104" s="17"/>
      <c r="B104" s="135" t="s">
        <v>220</v>
      </c>
      <c r="C104" s="94"/>
      <c r="D104" s="94"/>
      <c r="E104" s="17" t="s">
        <v>324</v>
      </c>
      <c r="F104" s="9"/>
      <c r="G104" s="9"/>
      <c r="H104" s="9"/>
      <c r="I104" s="9"/>
      <c r="J104" s="9"/>
      <c r="K104" s="9"/>
      <c r="L104" s="9"/>
      <c r="M104" s="9"/>
      <c r="N104" s="9"/>
      <c r="O104" s="10"/>
      <c r="P104" s="10"/>
      <c r="Q104" s="10"/>
      <c r="R104" s="10"/>
      <c r="S104" s="10"/>
    </row>
    <row r="105" spans="1:19" x14ac:dyDescent="0.35">
      <c r="A105" s="17"/>
      <c r="B105" s="135" t="s">
        <v>214</v>
      </c>
      <c r="C105" s="94"/>
      <c r="D105" s="94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10"/>
      <c r="P105" s="10"/>
      <c r="Q105" s="10"/>
      <c r="R105" s="10"/>
      <c r="S105" s="10"/>
    </row>
    <row r="106" spans="1:19" x14ac:dyDescent="0.35">
      <c r="A106" s="17"/>
      <c r="B106" s="9" t="s">
        <v>215</v>
      </c>
      <c r="C106" s="94"/>
      <c r="D106" s="94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10"/>
      <c r="P106" s="10"/>
      <c r="Q106" s="10"/>
      <c r="R106" s="10"/>
      <c r="S106" s="10"/>
    </row>
    <row r="107" spans="1:19" x14ac:dyDescent="0.35">
      <c r="A107" s="17"/>
      <c r="B107" s="9" t="s">
        <v>216</v>
      </c>
      <c r="C107" s="94"/>
      <c r="D107" s="94"/>
      <c r="E107" s="9" t="s">
        <v>30</v>
      </c>
      <c r="F107" s="9"/>
      <c r="G107" s="9"/>
      <c r="H107" s="9"/>
      <c r="I107" s="9"/>
      <c r="J107" s="9"/>
      <c r="K107" s="9"/>
      <c r="L107" s="9"/>
      <c r="M107" s="9"/>
      <c r="N107" s="9"/>
      <c r="O107" s="10"/>
      <c r="P107" s="10"/>
      <c r="Q107" s="10"/>
      <c r="R107" s="10"/>
      <c r="S107" s="10"/>
    </row>
    <row r="108" spans="1:19" x14ac:dyDescent="0.35">
      <c r="A108" s="17"/>
      <c r="B108" s="9"/>
      <c r="C108" s="94"/>
      <c r="D108" s="94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10"/>
      <c r="P108" s="10"/>
      <c r="Q108" s="10"/>
      <c r="R108" s="10"/>
      <c r="S108" s="10"/>
    </row>
    <row r="109" spans="1:19" x14ac:dyDescent="0.35">
      <c r="A109" s="17">
        <v>14</v>
      </c>
      <c r="B109" s="9" t="s">
        <v>195</v>
      </c>
      <c r="C109" s="116">
        <v>7000</v>
      </c>
      <c r="D109" s="94"/>
      <c r="E109" s="34" t="s">
        <v>300</v>
      </c>
      <c r="F109" s="9"/>
      <c r="G109" s="9"/>
      <c r="H109" s="9"/>
      <c r="I109" s="9"/>
      <c r="J109" s="9"/>
      <c r="K109" s="9"/>
      <c r="L109" s="9"/>
      <c r="M109" s="9"/>
      <c r="N109" s="9"/>
      <c r="O109" s="10"/>
      <c r="P109" s="10"/>
      <c r="Q109" s="28"/>
      <c r="R109" s="84" t="s">
        <v>109</v>
      </c>
      <c r="S109" s="182" t="s">
        <v>330</v>
      </c>
    </row>
    <row r="110" spans="1:19" x14ac:dyDescent="0.35">
      <c r="A110" s="17"/>
      <c r="B110" s="9" t="s">
        <v>218</v>
      </c>
      <c r="C110" s="94"/>
      <c r="D110" s="94"/>
      <c r="E110" s="17" t="s">
        <v>323</v>
      </c>
      <c r="F110" s="9"/>
      <c r="G110" s="9"/>
      <c r="H110" s="9"/>
      <c r="I110" s="9"/>
      <c r="J110" s="9"/>
      <c r="K110" s="9"/>
      <c r="L110" s="9"/>
      <c r="M110" s="9"/>
      <c r="N110" s="9"/>
      <c r="O110" s="10"/>
      <c r="P110" s="10"/>
      <c r="Q110" s="10"/>
      <c r="R110" s="182"/>
      <c r="S110" s="182" t="s">
        <v>329</v>
      </c>
    </row>
    <row r="111" spans="1:19" x14ac:dyDescent="0.35">
      <c r="A111" s="17"/>
      <c r="B111" s="9" t="s">
        <v>223</v>
      </c>
      <c r="C111" s="94"/>
      <c r="D111" s="94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10"/>
      <c r="P111" s="10"/>
      <c r="Q111" s="10"/>
      <c r="R111" s="182"/>
      <c r="S111" s="182" t="s">
        <v>331</v>
      </c>
    </row>
    <row r="112" spans="1:19" x14ac:dyDescent="0.35">
      <c r="A112" s="17"/>
      <c r="B112" s="9" t="s">
        <v>130</v>
      </c>
      <c r="C112" s="94"/>
      <c r="D112" s="94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10"/>
      <c r="P112" s="10"/>
      <c r="Q112" s="10"/>
      <c r="R112" s="182"/>
      <c r="S112" s="182" t="s">
        <v>328</v>
      </c>
    </row>
    <row r="113" spans="1:19" x14ac:dyDescent="0.35">
      <c r="A113" s="17"/>
      <c r="B113" s="9"/>
      <c r="C113" s="94"/>
      <c r="D113" s="94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10"/>
      <c r="P113" s="10"/>
      <c r="Q113" s="10"/>
      <c r="R113" s="10"/>
      <c r="S113" s="10"/>
    </row>
    <row r="114" spans="1:19" x14ac:dyDescent="0.35">
      <c r="A114" s="17">
        <v>15</v>
      </c>
      <c r="B114" s="9" t="s">
        <v>198</v>
      </c>
      <c r="C114" s="116">
        <v>7000</v>
      </c>
      <c r="D114" s="94"/>
      <c r="E114" s="34" t="s">
        <v>300</v>
      </c>
      <c r="F114" s="9"/>
      <c r="G114" s="9"/>
      <c r="H114" s="9"/>
      <c r="I114" s="9"/>
      <c r="J114" s="9"/>
      <c r="K114" s="9"/>
      <c r="L114" s="9"/>
      <c r="M114" s="9"/>
      <c r="N114" s="9"/>
      <c r="O114" s="10"/>
      <c r="P114" s="10"/>
      <c r="Q114" s="28"/>
      <c r="R114" s="84" t="s">
        <v>109</v>
      </c>
      <c r="S114" s="182" t="s">
        <v>330</v>
      </c>
    </row>
    <row r="115" spans="1:19" x14ac:dyDescent="0.35">
      <c r="A115" s="17"/>
      <c r="B115" s="9" t="s">
        <v>221</v>
      </c>
      <c r="C115" s="94"/>
      <c r="D115" s="94"/>
      <c r="E115" s="17" t="s">
        <v>323</v>
      </c>
      <c r="F115" s="9"/>
      <c r="G115" s="9"/>
      <c r="H115" s="9"/>
      <c r="I115" s="9"/>
      <c r="J115" s="9"/>
      <c r="K115" s="9"/>
      <c r="L115" s="9"/>
      <c r="M115" s="9"/>
      <c r="N115" s="9"/>
      <c r="O115" s="10"/>
      <c r="P115" s="10"/>
      <c r="Q115" s="10"/>
      <c r="R115" s="182"/>
      <c r="S115" s="182" t="s">
        <v>329</v>
      </c>
    </row>
    <row r="116" spans="1:19" x14ac:dyDescent="0.35">
      <c r="A116" s="17"/>
      <c r="B116" s="9" t="s">
        <v>227</v>
      </c>
      <c r="C116" s="94"/>
      <c r="D116" s="94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10"/>
      <c r="P116" s="10"/>
      <c r="Q116" s="10"/>
      <c r="R116" s="182"/>
      <c r="S116" s="182" t="s">
        <v>331</v>
      </c>
    </row>
    <row r="117" spans="1:19" x14ac:dyDescent="0.35">
      <c r="A117" s="17"/>
      <c r="B117" s="9" t="s">
        <v>224</v>
      </c>
      <c r="C117" s="94"/>
      <c r="D117" s="94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10"/>
      <c r="P117" s="10"/>
      <c r="Q117" s="10"/>
      <c r="R117" s="182"/>
      <c r="S117" s="182" t="s">
        <v>328</v>
      </c>
    </row>
    <row r="118" spans="1:19" x14ac:dyDescent="0.35">
      <c r="A118" s="17"/>
      <c r="B118" s="9" t="s">
        <v>225</v>
      </c>
      <c r="C118" s="94"/>
      <c r="D118" s="94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10"/>
      <c r="P118" s="10"/>
      <c r="Q118" s="10"/>
      <c r="R118" s="10"/>
      <c r="S118" s="10"/>
    </row>
    <row r="119" spans="1:19" x14ac:dyDescent="0.35">
      <c r="A119" s="17"/>
      <c r="B119" s="9" t="s">
        <v>226</v>
      </c>
      <c r="C119" s="94"/>
      <c r="D119" s="94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10"/>
      <c r="P119" s="10"/>
      <c r="Q119" s="10"/>
      <c r="R119" s="10"/>
      <c r="S119" s="10"/>
    </row>
    <row r="120" spans="1:19" x14ac:dyDescent="0.35">
      <c r="A120" s="17"/>
      <c r="B120" s="9" t="s">
        <v>228</v>
      </c>
      <c r="C120" s="94"/>
      <c r="D120" s="94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10"/>
      <c r="P120" s="10"/>
      <c r="Q120" s="10"/>
      <c r="R120" s="10"/>
      <c r="S120" s="10"/>
    </row>
    <row r="121" spans="1:19" x14ac:dyDescent="0.35">
      <c r="A121" s="17"/>
      <c r="B121" s="9" t="s">
        <v>229</v>
      </c>
      <c r="C121" s="94"/>
      <c r="D121" s="94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10"/>
      <c r="P121" s="10"/>
      <c r="Q121" s="10"/>
      <c r="R121" s="10"/>
      <c r="S121" s="10"/>
    </row>
    <row r="122" spans="1:19" x14ac:dyDescent="0.35">
      <c r="A122" s="3"/>
      <c r="B122" s="11"/>
      <c r="C122" s="95"/>
      <c r="D122" s="95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2"/>
      <c r="P122" s="12"/>
      <c r="Q122" s="12"/>
      <c r="R122" s="12"/>
      <c r="S122" s="12"/>
    </row>
    <row r="123" spans="1:19" x14ac:dyDescent="0.35">
      <c r="A123" s="62"/>
      <c r="B123" s="78"/>
      <c r="C123" s="106"/>
      <c r="D123" s="106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9"/>
      <c r="P123" s="79"/>
      <c r="Q123" s="79"/>
      <c r="R123" s="79"/>
      <c r="S123" s="149">
        <v>52</v>
      </c>
    </row>
    <row r="124" spans="1:19" x14ac:dyDescent="0.35">
      <c r="A124" s="131"/>
      <c r="B124" s="1" t="s">
        <v>205</v>
      </c>
      <c r="C124" s="118"/>
      <c r="D124" s="118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9" x14ac:dyDescent="0.35">
      <c r="A125" s="2" t="s">
        <v>2</v>
      </c>
      <c r="B125" s="206" t="s">
        <v>17</v>
      </c>
      <c r="C125" s="119" t="s">
        <v>5</v>
      </c>
      <c r="D125" s="120" t="s">
        <v>6</v>
      </c>
      <c r="E125" s="2" t="s">
        <v>8</v>
      </c>
      <c r="F125" s="201" t="s">
        <v>10</v>
      </c>
      <c r="G125" s="202"/>
      <c r="H125" s="203"/>
      <c r="I125" s="201" t="s">
        <v>11</v>
      </c>
      <c r="J125" s="202"/>
      <c r="K125" s="203"/>
      <c r="L125" s="201" t="s">
        <v>12</v>
      </c>
      <c r="M125" s="202"/>
      <c r="N125" s="203"/>
      <c r="O125" s="201" t="s">
        <v>13</v>
      </c>
      <c r="P125" s="202"/>
      <c r="Q125" s="202"/>
      <c r="R125" s="4" t="s">
        <v>14</v>
      </c>
      <c r="S125" s="204" t="s">
        <v>16</v>
      </c>
    </row>
    <row r="126" spans="1:19" x14ac:dyDescent="0.35">
      <c r="A126" s="3" t="s">
        <v>3</v>
      </c>
      <c r="B126" s="207"/>
      <c r="C126" s="121" t="s">
        <v>4</v>
      </c>
      <c r="D126" s="121" t="s">
        <v>7</v>
      </c>
      <c r="E126" s="3" t="s">
        <v>9</v>
      </c>
      <c r="F126" s="13" t="s">
        <v>18</v>
      </c>
      <c r="G126" s="14" t="s">
        <v>20</v>
      </c>
      <c r="H126" s="14" t="s">
        <v>19</v>
      </c>
      <c r="I126" s="13" t="s">
        <v>21</v>
      </c>
      <c r="J126" s="14" t="s">
        <v>22</v>
      </c>
      <c r="K126" s="14" t="s">
        <v>23</v>
      </c>
      <c r="L126" s="13" t="s">
        <v>24</v>
      </c>
      <c r="M126" s="14" t="s">
        <v>25</v>
      </c>
      <c r="N126" s="14" t="s">
        <v>26</v>
      </c>
      <c r="O126" s="13" t="s">
        <v>29</v>
      </c>
      <c r="P126" s="13" t="s">
        <v>27</v>
      </c>
      <c r="Q126" s="14" t="s">
        <v>28</v>
      </c>
      <c r="R126" s="5" t="s">
        <v>15</v>
      </c>
      <c r="S126" s="205"/>
    </row>
    <row r="127" spans="1:19" x14ac:dyDescent="0.35">
      <c r="A127" s="2">
        <v>16</v>
      </c>
      <c r="B127" s="1" t="s">
        <v>206</v>
      </c>
      <c r="C127" s="115">
        <v>6000</v>
      </c>
      <c r="D127" s="46"/>
      <c r="E127" s="34" t="s">
        <v>300</v>
      </c>
      <c r="F127" s="7"/>
      <c r="G127" s="7"/>
      <c r="H127" s="7"/>
      <c r="I127" s="7"/>
      <c r="J127" s="7"/>
      <c r="K127" s="7"/>
      <c r="L127" s="7"/>
      <c r="M127" s="7"/>
      <c r="N127" s="7"/>
      <c r="O127" s="8"/>
      <c r="P127" s="8"/>
      <c r="Q127" s="28"/>
      <c r="R127" s="84" t="s">
        <v>109</v>
      </c>
      <c r="S127" s="182" t="s">
        <v>330</v>
      </c>
    </row>
    <row r="128" spans="1:19" x14ac:dyDescent="0.35">
      <c r="A128" s="17"/>
      <c r="B128" s="135" t="s">
        <v>222</v>
      </c>
      <c r="C128" s="94"/>
      <c r="D128" s="94"/>
      <c r="E128" s="17" t="s">
        <v>323</v>
      </c>
      <c r="F128" s="9"/>
      <c r="G128" s="9"/>
      <c r="H128" s="9"/>
      <c r="I128" s="9"/>
      <c r="J128" s="9"/>
      <c r="K128" s="9"/>
      <c r="L128" s="9"/>
      <c r="M128" s="9"/>
      <c r="N128" s="9"/>
      <c r="O128" s="10"/>
      <c r="P128" s="10"/>
      <c r="Q128" s="10"/>
      <c r="R128" s="182"/>
      <c r="S128" s="182" t="s">
        <v>329</v>
      </c>
    </row>
    <row r="129" spans="1:19" x14ac:dyDescent="0.35">
      <c r="A129" s="17"/>
      <c r="B129" s="135" t="s">
        <v>214</v>
      </c>
      <c r="C129" s="94"/>
      <c r="D129" s="94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10"/>
      <c r="P129" s="10"/>
      <c r="Q129" s="10"/>
      <c r="R129" s="182"/>
      <c r="S129" s="182" t="s">
        <v>331</v>
      </c>
    </row>
    <row r="130" spans="1:19" x14ac:dyDescent="0.35">
      <c r="A130" s="17"/>
      <c r="B130" s="9" t="s">
        <v>215</v>
      </c>
      <c r="C130" s="94"/>
      <c r="D130" s="94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10"/>
      <c r="P130" s="10"/>
      <c r="Q130" s="10"/>
      <c r="R130" s="182"/>
      <c r="S130" s="182" t="s">
        <v>328</v>
      </c>
    </row>
    <row r="131" spans="1:19" x14ac:dyDescent="0.35">
      <c r="A131" s="17"/>
      <c r="B131" s="9" t="s">
        <v>216</v>
      </c>
      <c r="C131" s="94"/>
      <c r="D131" s="94"/>
      <c r="E131" s="9" t="s">
        <v>30</v>
      </c>
      <c r="F131" s="9"/>
      <c r="G131" s="9"/>
      <c r="H131" s="9"/>
      <c r="I131" s="9"/>
      <c r="J131" s="9"/>
      <c r="K131" s="9"/>
      <c r="L131" s="9"/>
      <c r="M131" s="9"/>
      <c r="N131" s="9"/>
      <c r="O131" s="10"/>
      <c r="P131" s="10"/>
      <c r="Q131" s="10"/>
      <c r="R131" s="10"/>
      <c r="S131" s="10"/>
    </row>
    <row r="132" spans="1:19" x14ac:dyDescent="0.35">
      <c r="A132" s="17"/>
      <c r="B132" s="9"/>
      <c r="C132" s="94"/>
      <c r="D132" s="94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10"/>
      <c r="P132" s="10"/>
      <c r="Q132" s="10"/>
      <c r="R132" s="10"/>
      <c r="S132" s="10"/>
    </row>
    <row r="133" spans="1:19" x14ac:dyDescent="0.35">
      <c r="A133" s="17">
        <v>17</v>
      </c>
      <c r="B133" s="9" t="s">
        <v>195</v>
      </c>
      <c r="C133" s="94">
        <v>7000</v>
      </c>
      <c r="D133" s="94"/>
      <c r="E133" s="34" t="s">
        <v>300</v>
      </c>
      <c r="F133" s="9"/>
      <c r="G133" s="9"/>
      <c r="H133" s="9"/>
      <c r="I133" s="9"/>
      <c r="J133" s="9"/>
      <c r="K133" s="9"/>
      <c r="L133" s="9"/>
      <c r="M133" s="9"/>
      <c r="N133" s="9"/>
      <c r="O133" s="10"/>
      <c r="P133" s="10"/>
      <c r="Q133" s="28"/>
      <c r="R133" s="84" t="s">
        <v>109</v>
      </c>
      <c r="S133" s="182" t="s">
        <v>330</v>
      </c>
    </row>
    <row r="134" spans="1:19" x14ac:dyDescent="0.35">
      <c r="A134" s="17"/>
      <c r="B134" s="9" t="s">
        <v>218</v>
      </c>
      <c r="C134" s="94"/>
      <c r="D134" s="94"/>
      <c r="E134" s="17" t="s">
        <v>322</v>
      </c>
      <c r="F134" s="9"/>
      <c r="G134" s="9"/>
      <c r="H134" s="9"/>
      <c r="I134" s="9"/>
      <c r="J134" s="9"/>
      <c r="K134" s="9"/>
      <c r="L134" s="9"/>
      <c r="M134" s="9"/>
      <c r="N134" s="9"/>
      <c r="O134" s="10"/>
      <c r="P134" s="10"/>
      <c r="Q134" s="10"/>
      <c r="R134" s="182"/>
      <c r="S134" s="182" t="s">
        <v>329</v>
      </c>
    </row>
    <row r="135" spans="1:19" x14ac:dyDescent="0.35">
      <c r="A135" s="17"/>
      <c r="B135" s="9" t="s">
        <v>237</v>
      </c>
      <c r="C135" s="94"/>
      <c r="D135" s="94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10"/>
      <c r="P135" s="10"/>
      <c r="Q135" s="10"/>
      <c r="R135" s="182"/>
      <c r="S135" s="182" t="s">
        <v>331</v>
      </c>
    </row>
    <row r="136" spans="1:19" x14ac:dyDescent="0.35">
      <c r="A136" s="17"/>
      <c r="B136" s="9" t="s">
        <v>130</v>
      </c>
      <c r="C136" s="94"/>
      <c r="D136" s="94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10"/>
      <c r="P136" s="10"/>
      <c r="Q136" s="10"/>
      <c r="R136" s="182"/>
      <c r="S136" s="182" t="s">
        <v>328</v>
      </c>
    </row>
    <row r="137" spans="1:19" x14ac:dyDescent="0.35">
      <c r="A137" s="17"/>
      <c r="B137" s="9"/>
      <c r="C137" s="94"/>
      <c r="D137" s="94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10"/>
      <c r="P137" s="10"/>
      <c r="Q137" s="10"/>
      <c r="R137" s="10"/>
      <c r="S137" s="10"/>
    </row>
    <row r="138" spans="1:19" x14ac:dyDescent="0.35">
      <c r="A138" s="17">
        <v>18</v>
      </c>
      <c r="B138" s="9" t="s">
        <v>198</v>
      </c>
      <c r="C138" s="94">
        <v>7000</v>
      </c>
      <c r="D138" s="94"/>
      <c r="E138" s="34" t="s">
        <v>300</v>
      </c>
      <c r="F138" s="9"/>
      <c r="G138" s="9"/>
      <c r="H138" s="9"/>
      <c r="I138" s="9"/>
      <c r="J138" s="9"/>
      <c r="K138" s="9"/>
      <c r="L138" s="9"/>
      <c r="M138" s="9"/>
      <c r="N138" s="9"/>
      <c r="O138" s="10"/>
      <c r="P138" s="10"/>
      <c r="Q138" s="28"/>
      <c r="R138" s="84" t="s">
        <v>109</v>
      </c>
      <c r="S138" s="182" t="s">
        <v>330</v>
      </c>
    </row>
    <row r="139" spans="1:19" x14ac:dyDescent="0.35">
      <c r="A139" s="17"/>
      <c r="B139" s="9" t="s">
        <v>221</v>
      </c>
      <c r="C139" s="94"/>
      <c r="D139" s="94"/>
      <c r="E139" s="17" t="s">
        <v>322</v>
      </c>
      <c r="F139" s="9"/>
      <c r="G139" s="9"/>
      <c r="H139" s="9"/>
      <c r="I139" s="9"/>
      <c r="J139" s="9"/>
      <c r="K139" s="9"/>
      <c r="L139" s="9"/>
      <c r="M139" s="9"/>
      <c r="N139" s="9"/>
      <c r="O139" s="10"/>
      <c r="P139" s="10"/>
      <c r="Q139" s="10"/>
      <c r="R139" s="182"/>
      <c r="S139" s="182" t="s">
        <v>329</v>
      </c>
    </row>
    <row r="140" spans="1:19" x14ac:dyDescent="0.35">
      <c r="A140" s="17"/>
      <c r="B140" s="9" t="s">
        <v>238</v>
      </c>
      <c r="C140" s="94"/>
      <c r="D140" s="94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10"/>
      <c r="P140" s="10"/>
      <c r="Q140" s="10"/>
      <c r="R140" s="182"/>
      <c r="S140" s="182" t="s">
        <v>331</v>
      </c>
    </row>
    <row r="141" spans="1:19" x14ac:dyDescent="0.35">
      <c r="A141" s="17"/>
      <c r="B141" s="9" t="s">
        <v>224</v>
      </c>
      <c r="C141" s="94"/>
      <c r="D141" s="94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10"/>
      <c r="P141" s="10"/>
      <c r="Q141" s="10"/>
      <c r="R141" s="182"/>
      <c r="S141" s="182" t="s">
        <v>328</v>
      </c>
    </row>
    <row r="142" spans="1:19" x14ac:dyDescent="0.35">
      <c r="A142" s="17"/>
      <c r="B142" s="9" t="s">
        <v>225</v>
      </c>
      <c r="C142" s="94"/>
      <c r="D142" s="94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10"/>
      <c r="P142" s="10"/>
      <c r="Q142" s="10"/>
      <c r="R142" s="10"/>
      <c r="S142" s="10"/>
    </row>
    <row r="143" spans="1:19" x14ac:dyDescent="0.35">
      <c r="A143" s="17"/>
      <c r="B143" s="9" t="s">
        <v>226</v>
      </c>
      <c r="C143" s="94"/>
      <c r="D143" s="94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10"/>
      <c r="P143" s="10"/>
      <c r="Q143" s="10"/>
      <c r="R143" s="10"/>
      <c r="S143" s="10"/>
    </row>
    <row r="144" spans="1:19" x14ac:dyDescent="0.35">
      <c r="A144" s="17"/>
      <c r="B144" s="9" t="s">
        <v>228</v>
      </c>
      <c r="C144" s="94"/>
      <c r="D144" s="94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10"/>
      <c r="P144" s="10"/>
      <c r="Q144" s="10"/>
      <c r="R144" s="10"/>
      <c r="S144" s="10"/>
    </row>
    <row r="145" spans="1:19" x14ac:dyDescent="0.35">
      <c r="A145" s="17"/>
      <c r="B145" s="9" t="s">
        <v>229</v>
      </c>
      <c r="C145" s="94"/>
      <c r="D145" s="94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10"/>
      <c r="P145" s="10"/>
      <c r="Q145" s="10"/>
      <c r="R145" s="10"/>
      <c r="S145" s="10"/>
    </row>
    <row r="146" spans="1:19" x14ac:dyDescent="0.35">
      <c r="A146" s="3"/>
      <c r="B146" s="11"/>
      <c r="C146" s="95"/>
      <c r="D146" s="95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2"/>
      <c r="P146" s="12"/>
      <c r="Q146" s="12"/>
      <c r="R146" s="12"/>
      <c r="S146" s="12"/>
    </row>
    <row r="147" spans="1:19" x14ac:dyDescent="0.35">
      <c r="A147" s="199">
        <v>53</v>
      </c>
      <c r="B147" s="78"/>
      <c r="C147" s="106"/>
      <c r="D147" s="106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9"/>
      <c r="P147" s="79"/>
      <c r="Q147" s="79"/>
      <c r="R147" s="79"/>
    </row>
    <row r="148" spans="1:19" x14ac:dyDescent="0.35">
      <c r="A148" s="131"/>
      <c r="B148" s="1" t="s">
        <v>205</v>
      </c>
      <c r="C148" s="118"/>
      <c r="D148" s="118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9" x14ac:dyDescent="0.35">
      <c r="A149" s="2" t="s">
        <v>2</v>
      </c>
      <c r="B149" s="206" t="s">
        <v>17</v>
      </c>
      <c r="C149" s="119" t="s">
        <v>5</v>
      </c>
      <c r="D149" s="120" t="s">
        <v>6</v>
      </c>
      <c r="E149" s="2" t="s">
        <v>8</v>
      </c>
      <c r="F149" s="201" t="s">
        <v>10</v>
      </c>
      <c r="G149" s="202"/>
      <c r="H149" s="203"/>
      <c r="I149" s="201" t="s">
        <v>11</v>
      </c>
      <c r="J149" s="202"/>
      <c r="K149" s="203"/>
      <c r="L149" s="201" t="s">
        <v>12</v>
      </c>
      <c r="M149" s="202"/>
      <c r="N149" s="203"/>
      <c r="O149" s="201" t="s">
        <v>13</v>
      </c>
      <c r="P149" s="202"/>
      <c r="Q149" s="202"/>
      <c r="R149" s="4" t="s">
        <v>14</v>
      </c>
      <c r="S149" s="204" t="s">
        <v>16</v>
      </c>
    </row>
    <row r="150" spans="1:19" x14ac:dyDescent="0.35">
      <c r="A150" s="3" t="s">
        <v>3</v>
      </c>
      <c r="B150" s="207"/>
      <c r="C150" s="121" t="s">
        <v>4</v>
      </c>
      <c r="D150" s="121" t="s">
        <v>7</v>
      </c>
      <c r="E150" s="3" t="s">
        <v>9</v>
      </c>
      <c r="F150" s="13" t="s">
        <v>18</v>
      </c>
      <c r="G150" s="14" t="s">
        <v>20</v>
      </c>
      <c r="H150" s="14" t="s">
        <v>19</v>
      </c>
      <c r="I150" s="13" t="s">
        <v>21</v>
      </c>
      <c r="J150" s="14" t="s">
        <v>22</v>
      </c>
      <c r="K150" s="14" t="s">
        <v>23</v>
      </c>
      <c r="L150" s="13" t="s">
        <v>24</v>
      </c>
      <c r="M150" s="14" t="s">
        <v>25</v>
      </c>
      <c r="N150" s="14" t="s">
        <v>26</v>
      </c>
      <c r="O150" s="13" t="s">
        <v>29</v>
      </c>
      <c r="P150" s="13" t="s">
        <v>27</v>
      </c>
      <c r="Q150" s="14" t="s">
        <v>28</v>
      </c>
      <c r="R150" s="5" t="s">
        <v>15</v>
      </c>
      <c r="S150" s="205"/>
    </row>
    <row r="151" spans="1:19" x14ac:dyDescent="0.35">
      <c r="A151" s="2">
        <v>19</v>
      </c>
      <c r="B151" s="1" t="s">
        <v>206</v>
      </c>
      <c r="C151" s="46">
        <v>6000</v>
      </c>
      <c r="D151" s="46"/>
      <c r="E151" s="34" t="s">
        <v>300</v>
      </c>
      <c r="F151" s="7"/>
      <c r="G151" s="7"/>
      <c r="H151" s="7"/>
      <c r="I151" s="7"/>
      <c r="J151" s="7"/>
      <c r="K151" s="7"/>
      <c r="L151" s="7"/>
      <c r="M151" s="7"/>
      <c r="N151" s="7"/>
      <c r="O151" s="8"/>
      <c r="P151" s="8"/>
      <c r="Q151" s="28"/>
      <c r="R151" s="84" t="s">
        <v>109</v>
      </c>
      <c r="S151" s="182" t="s">
        <v>330</v>
      </c>
    </row>
    <row r="152" spans="1:19" x14ac:dyDescent="0.35">
      <c r="A152" s="17"/>
      <c r="B152" s="135" t="s">
        <v>239</v>
      </c>
      <c r="C152" s="94"/>
      <c r="D152" s="94"/>
      <c r="E152" s="17" t="s">
        <v>322</v>
      </c>
      <c r="F152" s="9"/>
      <c r="G152" s="9"/>
      <c r="H152" s="9"/>
      <c r="I152" s="9"/>
      <c r="J152" s="9"/>
      <c r="K152" s="9"/>
      <c r="L152" s="9"/>
      <c r="M152" s="9"/>
      <c r="N152" s="9"/>
      <c r="O152" s="10"/>
      <c r="P152" s="10"/>
      <c r="Q152" s="10"/>
      <c r="R152" s="182"/>
      <c r="S152" s="182" t="s">
        <v>329</v>
      </c>
    </row>
    <row r="153" spans="1:19" x14ac:dyDescent="0.35">
      <c r="A153" s="17"/>
      <c r="B153" s="135" t="s">
        <v>214</v>
      </c>
      <c r="C153" s="94"/>
      <c r="D153" s="94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10"/>
      <c r="P153" s="10"/>
      <c r="Q153" s="10"/>
      <c r="R153" s="182"/>
      <c r="S153" s="182" t="s">
        <v>331</v>
      </c>
    </row>
    <row r="154" spans="1:19" x14ac:dyDescent="0.35">
      <c r="A154" s="17"/>
      <c r="B154" s="9" t="s">
        <v>215</v>
      </c>
      <c r="C154" s="94"/>
      <c r="D154" s="94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10"/>
      <c r="P154" s="10"/>
      <c r="Q154" s="10"/>
      <c r="R154" s="182"/>
      <c r="S154" s="182" t="s">
        <v>328</v>
      </c>
    </row>
    <row r="155" spans="1:19" x14ac:dyDescent="0.35">
      <c r="A155" s="17"/>
      <c r="B155" s="9" t="s">
        <v>216</v>
      </c>
      <c r="C155" s="94"/>
      <c r="D155" s="94"/>
      <c r="E155" s="9" t="s">
        <v>30</v>
      </c>
      <c r="F155" s="9"/>
      <c r="G155" s="9"/>
      <c r="H155" s="9"/>
      <c r="I155" s="9"/>
      <c r="J155" s="9"/>
      <c r="K155" s="9"/>
      <c r="L155" s="9"/>
      <c r="M155" s="9"/>
      <c r="N155" s="9"/>
      <c r="O155" s="10"/>
      <c r="P155" s="10"/>
      <c r="Q155" s="10"/>
      <c r="R155" s="10"/>
      <c r="S155" s="10"/>
    </row>
    <row r="156" spans="1:19" x14ac:dyDescent="0.35">
      <c r="A156" s="17"/>
      <c r="B156" s="9"/>
      <c r="C156" s="94"/>
      <c r="D156" s="94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10"/>
      <c r="P156" s="10"/>
      <c r="Q156" s="10"/>
      <c r="R156" s="10"/>
      <c r="S156" s="10"/>
    </row>
    <row r="157" spans="1:19" x14ac:dyDescent="0.35">
      <c r="A157" s="17">
        <v>20</v>
      </c>
      <c r="B157" s="9" t="s">
        <v>195</v>
      </c>
      <c r="C157" s="94">
        <v>7000</v>
      </c>
      <c r="D157" s="94"/>
      <c r="E157" s="34" t="s">
        <v>300</v>
      </c>
      <c r="F157" s="9"/>
      <c r="G157" s="9"/>
      <c r="H157" s="9"/>
      <c r="I157" s="9"/>
      <c r="J157" s="9"/>
      <c r="K157" s="9"/>
      <c r="L157" s="9"/>
      <c r="M157" s="9"/>
      <c r="N157" s="9"/>
      <c r="O157" s="10"/>
      <c r="P157" s="10"/>
      <c r="Q157" s="28"/>
      <c r="R157" s="84" t="s">
        <v>109</v>
      </c>
      <c r="S157" s="182" t="s">
        <v>330</v>
      </c>
    </row>
    <row r="158" spans="1:19" x14ac:dyDescent="0.35">
      <c r="A158" s="17"/>
      <c r="B158" s="9" t="s">
        <v>218</v>
      </c>
      <c r="C158" s="94"/>
      <c r="D158" s="94"/>
      <c r="E158" s="17" t="s">
        <v>321</v>
      </c>
      <c r="F158" s="9"/>
      <c r="G158" s="9"/>
      <c r="H158" s="9"/>
      <c r="I158" s="9"/>
      <c r="J158" s="9"/>
      <c r="K158" s="9"/>
      <c r="L158" s="9"/>
      <c r="M158" s="9"/>
      <c r="N158" s="9"/>
      <c r="O158" s="10"/>
      <c r="P158" s="10"/>
      <c r="Q158" s="10"/>
      <c r="R158" s="182"/>
      <c r="S158" s="182" t="s">
        <v>329</v>
      </c>
    </row>
    <row r="159" spans="1:19" x14ac:dyDescent="0.35">
      <c r="A159" s="17"/>
      <c r="B159" s="9" t="s">
        <v>240</v>
      </c>
      <c r="C159" s="94"/>
      <c r="D159" s="94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10"/>
      <c r="P159" s="10"/>
      <c r="Q159" s="10"/>
      <c r="R159" s="182"/>
      <c r="S159" s="182" t="s">
        <v>331</v>
      </c>
    </row>
    <row r="160" spans="1:19" x14ac:dyDescent="0.35">
      <c r="A160" s="17"/>
      <c r="B160" s="9" t="s">
        <v>130</v>
      </c>
      <c r="C160" s="94"/>
      <c r="D160" s="94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10"/>
      <c r="P160" s="10"/>
      <c r="Q160" s="10"/>
      <c r="R160" s="182"/>
      <c r="S160" s="182" t="s">
        <v>328</v>
      </c>
    </row>
    <row r="161" spans="1:19" x14ac:dyDescent="0.35">
      <c r="A161" s="17"/>
      <c r="B161" s="9"/>
      <c r="C161" s="94"/>
      <c r="D161" s="94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10"/>
      <c r="P161" s="10"/>
      <c r="Q161" s="10"/>
      <c r="R161" s="10"/>
      <c r="S161" s="10"/>
    </row>
    <row r="162" spans="1:19" x14ac:dyDescent="0.35">
      <c r="A162" s="17">
        <v>21</v>
      </c>
      <c r="B162" s="9" t="s">
        <v>198</v>
      </c>
      <c r="C162" s="94">
        <v>7000</v>
      </c>
      <c r="D162" s="94"/>
      <c r="E162" s="34" t="s">
        <v>300</v>
      </c>
      <c r="F162" s="9"/>
      <c r="G162" s="9"/>
      <c r="H162" s="9"/>
      <c r="I162" s="9"/>
      <c r="J162" s="9"/>
      <c r="K162" s="9"/>
      <c r="L162" s="9"/>
      <c r="M162" s="9"/>
      <c r="N162" s="9"/>
      <c r="O162" s="10"/>
      <c r="P162" s="10"/>
      <c r="Q162" s="28"/>
      <c r="R162" s="84" t="s">
        <v>109</v>
      </c>
      <c r="S162" s="182" t="s">
        <v>330</v>
      </c>
    </row>
    <row r="163" spans="1:19" x14ac:dyDescent="0.35">
      <c r="A163" s="17"/>
      <c r="B163" s="9" t="s">
        <v>221</v>
      </c>
      <c r="C163" s="94"/>
      <c r="D163" s="94"/>
      <c r="E163" s="17" t="s">
        <v>321</v>
      </c>
      <c r="F163" s="9"/>
      <c r="G163" s="9"/>
      <c r="H163" s="9"/>
      <c r="I163" s="9"/>
      <c r="J163" s="9"/>
      <c r="K163" s="9"/>
      <c r="L163" s="9"/>
      <c r="M163" s="9"/>
      <c r="N163" s="9"/>
      <c r="O163" s="10"/>
      <c r="P163" s="10"/>
      <c r="Q163" s="10"/>
      <c r="R163" s="182"/>
      <c r="S163" s="182" t="s">
        <v>329</v>
      </c>
    </row>
    <row r="164" spans="1:19" x14ac:dyDescent="0.35">
      <c r="A164" s="17"/>
      <c r="B164" s="9" t="s">
        <v>242</v>
      </c>
      <c r="C164" s="94"/>
      <c r="D164" s="94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10"/>
      <c r="P164" s="10"/>
      <c r="Q164" s="10"/>
      <c r="R164" s="182"/>
      <c r="S164" s="182" t="s">
        <v>331</v>
      </c>
    </row>
    <row r="165" spans="1:19" x14ac:dyDescent="0.35">
      <c r="A165" s="17"/>
      <c r="B165" s="9" t="s">
        <v>224</v>
      </c>
      <c r="C165" s="94"/>
      <c r="D165" s="94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10"/>
      <c r="P165" s="10"/>
      <c r="Q165" s="10"/>
      <c r="R165" s="182"/>
      <c r="S165" s="182" t="s">
        <v>328</v>
      </c>
    </row>
    <row r="166" spans="1:19" x14ac:dyDescent="0.35">
      <c r="A166" s="17"/>
      <c r="B166" s="9" t="s">
        <v>225</v>
      </c>
      <c r="C166" s="94"/>
      <c r="D166" s="94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10"/>
      <c r="P166" s="10"/>
      <c r="Q166" s="10"/>
      <c r="R166" s="10"/>
      <c r="S166" s="10"/>
    </row>
    <row r="167" spans="1:19" x14ac:dyDescent="0.35">
      <c r="A167" s="17"/>
      <c r="B167" s="9" t="s">
        <v>226</v>
      </c>
      <c r="C167" s="94"/>
      <c r="D167" s="94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10"/>
      <c r="P167" s="10"/>
      <c r="Q167" s="10"/>
      <c r="R167" s="10"/>
      <c r="S167" s="10"/>
    </row>
    <row r="168" spans="1:19" x14ac:dyDescent="0.35">
      <c r="A168" s="17"/>
      <c r="B168" s="9" t="s">
        <v>228</v>
      </c>
      <c r="C168" s="94"/>
      <c r="D168" s="94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10"/>
      <c r="P168" s="10"/>
      <c r="Q168" s="10"/>
      <c r="R168" s="10"/>
      <c r="S168" s="10"/>
    </row>
    <row r="169" spans="1:19" x14ac:dyDescent="0.35">
      <c r="A169" s="17"/>
      <c r="B169" s="9" t="s">
        <v>229</v>
      </c>
      <c r="C169" s="94"/>
      <c r="D169" s="94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10"/>
      <c r="P169" s="10"/>
      <c r="Q169" s="10"/>
      <c r="R169" s="10"/>
      <c r="S169" s="10"/>
    </row>
    <row r="170" spans="1:19" x14ac:dyDescent="0.35">
      <c r="A170" s="3"/>
      <c r="B170" s="11"/>
      <c r="C170" s="95"/>
      <c r="D170" s="95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2"/>
      <c r="P170" s="12"/>
      <c r="Q170" s="12"/>
      <c r="R170" s="12"/>
      <c r="S170" s="12"/>
    </row>
    <row r="171" spans="1:19" x14ac:dyDescent="0.35">
      <c r="A171" s="62"/>
      <c r="B171" s="78"/>
      <c r="C171" s="106"/>
      <c r="D171" s="106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9"/>
      <c r="P171" s="79"/>
      <c r="Q171" s="79"/>
      <c r="R171" s="79"/>
      <c r="S171" s="149">
        <v>54</v>
      </c>
    </row>
    <row r="172" spans="1:19" x14ac:dyDescent="0.35">
      <c r="A172" s="131"/>
      <c r="B172" s="1" t="s">
        <v>205</v>
      </c>
      <c r="C172" s="118"/>
      <c r="D172" s="118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9" x14ac:dyDescent="0.35">
      <c r="A173" s="2" t="s">
        <v>2</v>
      </c>
      <c r="B173" s="206" t="s">
        <v>17</v>
      </c>
      <c r="C173" s="119" t="s">
        <v>5</v>
      </c>
      <c r="D173" s="120" t="s">
        <v>6</v>
      </c>
      <c r="E173" s="2" t="s">
        <v>8</v>
      </c>
      <c r="F173" s="201" t="s">
        <v>10</v>
      </c>
      <c r="G173" s="202"/>
      <c r="H173" s="203"/>
      <c r="I173" s="201" t="s">
        <v>11</v>
      </c>
      <c r="J173" s="202"/>
      <c r="K173" s="203"/>
      <c r="L173" s="201" t="s">
        <v>12</v>
      </c>
      <c r="M173" s="202"/>
      <c r="N173" s="203"/>
      <c r="O173" s="201" t="s">
        <v>13</v>
      </c>
      <c r="P173" s="202"/>
      <c r="Q173" s="202"/>
      <c r="R173" s="4" t="s">
        <v>14</v>
      </c>
      <c r="S173" s="204" t="s">
        <v>16</v>
      </c>
    </row>
    <row r="174" spans="1:19" x14ac:dyDescent="0.35">
      <c r="A174" s="3" t="s">
        <v>3</v>
      </c>
      <c r="B174" s="207"/>
      <c r="C174" s="121" t="s">
        <v>4</v>
      </c>
      <c r="D174" s="121" t="s">
        <v>7</v>
      </c>
      <c r="E174" s="3" t="s">
        <v>9</v>
      </c>
      <c r="F174" s="13" t="s">
        <v>18</v>
      </c>
      <c r="G174" s="14" t="s">
        <v>20</v>
      </c>
      <c r="H174" s="14" t="s">
        <v>19</v>
      </c>
      <c r="I174" s="13" t="s">
        <v>21</v>
      </c>
      <c r="J174" s="14" t="s">
        <v>22</v>
      </c>
      <c r="K174" s="14" t="s">
        <v>23</v>
      </c>
      <c r="L174" s="13" t="s">
        <v>24</v>
      </c>
      <c r="M174" s="14" t="s">
        <v>25</v>
      </c>
      <c r="N174" s="14" t="s">
        <v>26</v>
      </c>
      <c r="O174" s="13" t="s">
        <v>29</v>
      </c>
      <c r="P174" s="13" t="s">
        <v>27</v>
      </c>
      <c r="Q174" s="14" t="s">
        <v>28</v>
      </c>
      <c r="R174" s="5" t="s">
        <v>15</v>
      </c>
      <c r="S174" s="205"/>
    </row>
    <row r="175" spans="1:19" x14ac:dyDescent="0.35">
      <c r="A175" s="2">
        <v>22</v>
      </c>
      <c r="B175" s="1" t="s">
        <v>206</v>
      </c>
      <c r="C175" s="46">
        <v>6000</v>
      </c>
      <c r="D175" s="46"/>
      <c r="E175" s="34" t="s">
        <v>300</v>
      </c>
      <c r="F175" s="7"/>
      <c r="G175" s="7"/>
      <c r="H175" s="7"/>
      <c r="I175" s="7"/>
      <c r="J175" s="7"/>
      <c r="K175" s="7"/>
      <c r="L175" s="7"/>
      <c r="M175" s="7"/>
      <c r="N175" s="7"/>
      <c r="O175" s="8"/>
      <c r="P175" s="8"/>
      <c r="Q175" s="28"/>
      <c r="R175" s="84" t="s">
        <v>109</v>
      </c>
      <c r="S175" s="182" t="s">
        <v>330</v>
      </c>
    </row>
    <row r="176" spans="1:19" x14ac:dyDescent="0.35">
      <c r="A176" s="17"/>
      <c r="B176" s="135" t="s">
        <v>241</v>
      </c>
      <c r="C176" s="94"/>
      <c r="D176" s="94"/>
      <c r="E176" s="17" t="s">
        <v>321</v>
      </c>
      <c r="F176" s="9"/>
      <c r="G176" s="9"/>
      <c r="H176" s="9"/>
      <c r="I176" s="9"/>
      <c r="J176" s="9"/>
      <c r="K176" s="9"/>
      <c r="L176" s="9"/>
      <c r="M176" s="9"/>
      <c r="N176" s="9"/>
      <c r="O176" s="10"/>
      <c r="P176" s="10"/>
      <c r="Q176" s="10"/>
      <c r="R176" s="182"/>
      <c r="S176" s="182" t="s">
        <v>329</v>
      </c>
    </row>
    <row r="177" spans="1:19" x14ac:dyDescent="0.35">
      <c r="A177" s="17"/>
      <c r="B177" s="135" t="s">
        <v>214</v>
      </c>
      <c r="C177" s="94"/>
      <c r="D177" s="94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10"/>
      <c r="P177" s="10"/>
      <c r="Q177" s="10"/>
      <c r="R177" s="182"/>
      <c r="S177" s="182" t="s">
        <v>331</v>
      </c>
    </row>
    <row r="178" spans="1:19" x14ac:dyDescent="0.35">
      <c r="A178" s="17"/>
      <c r="B178" s="9" t="s">
        <v>215</v>
      </c>
      <c r="C178" s="94"/>
      <c r="D178" s="94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10"/>
      <c r="P178" s="10"/>
      <c r="Q178" s="10"/>
      <c r="R178" s="182"/>
      <c r="S178" s="182" t="s">
        <v>328</v>
      </c>
    </row>
    <row r="179" spans="1:19" x14ac:dyDescent="0.35">
      <c r="A179" s="17"/>
      <c r="B179" s="9" t="s">
        <v>216</v>
      </c>
      <c r="C179" s="94"/>
      <c r="D179" s="94"/>
      <c r="E179" s="9" t="s">
        <v>30</v>
      </c>
      <c r="F179" s="9"/>
      <c r="G179" s="9"/>
      <c r="H179" s="9"/>
      <c r="I179" s="9"/>
      <c r="J179" s="9"/>
      <c r="K179" s="9"/>
      <c r="L179" s="9"/>
      <c r="M179" s="9"/>
      <c r="N179" s="9"/>
      <c r="O179" s="10"/>
      <c r="P179" s="10"/>
      <c r="Q179" s="10"/>
      <c r="R179" s="10"/>
      <c r="S179" s="10"/>
    </row>
    <row r="180" spans="1:19" x14ac:dyDescent="0.35">
      <c r="A180" s="17"/>
      <c r="B180" s="9"/>
      <c r="C180" s="94"/>
      <c r="D180" s="94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10"/>
      <c r="P180" s="10"/>
      <c r="Q180" s="10"/>
      <c r="R180" s="10"/>
      <c r="S180" s="10"/>
    </row>
    <row r="181" spans="1:19" x14ac:dyDescent="0.35">
      <c r="A181" s="17">
        <v>23</v>
      </c>
      <c r="B181" s="9" t="s">
        <v>195</v>
      </c>
      <c r="C181" s="94">
        <v>7000</v>
      </c>
      <c r="D181" s="94"/>
      <c r="E181" s="34" t="s">
        <v>300</v>
      </c>
      <c r="F181" s="9"/>
      <c r="G181" s="9"/>
      <c r="H181" s="9"/>
      <c r="I181" s="9"/>
      <c r="J181" s="9"/>
      <c r="K181" s="9"/>
      <c r="L181" s="9"/>
      <c r="M181" s="9"/>
      <c r="N181" s="9"/>
      <c r="O181" s="10"/>
      <c r="P181" s="10"/>
      <c r="Q181" s="28"/>
      <c r="R181" s="84" t="s">
        <v>109</v>
      </c>
      <c r="S181" s="182" t="s">
        <v>330</v>
      </c>
    </row>
    <row r="182" spans="1:19" x14ac:dyDescent="0.35">
      <c r="A182" s="17"/>
      <c r="B182" s="9" t="s">
        <v>218</v>
      </c>
      <c r="C182" s="94"/>
      <c r="D182" s="94"/>
      <c r="E182" s="17" t="s">
        <v>320</v>
      </c>
      <c r="F182" s="9"/>
      <c r="G182" s="9"/>
      <c r="H182" s="9"/>
      <c r="I182" s="9"/>
      <c r="J182" s="9"/>
      <c r="K182" s="9"/>
      <c r="L182" s="9"/>
      <c r="M182" s="9"/>
      <c r="N182" s="9"/>
      <c r="O182" s="10"/>
      <c r="P182" s="10"/>
      <c r="Q182" s="10"/>
      <c r="R182" s="182"/>
      <c r="S182" s="182" t="s">
        <v>329</v>
      </c>
    </row>
    <row r="183" spans="1:19" x14ac:dyDescent="0.35">
      <c r="A183" s="17"/>
      <c r="B183" s="9" t="s">
        <v>244</v>
      </c>
      <c r="C183" s="94"/>
      <c r="D183" s="94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10"/>
      <c r="P183" s="10"/>
      <c r="Q183" s="10"/>
      <c r="R183" s="182"/>
      <c r="S183" s="182" t="s">
        <v>331</v>
      </c>
    </row>
    <row r="184" spans="1:19" x14ac:dyDescent="0.35">
      <c r="A184" s="17"/>
      <c r="B184" s="9" t="s">
        <v>130</v>
      </c>
      <c r="C184" s="94"/>
      <c r="D184" s="94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10"/>
      <c r="P184" s="10"/>
      <c r="Q184" s="10"/>
      <c r="R184" s="182"/>
      <c r="S184" s="182" t="s">
        <v>328</v>
      </c>
    </row>
    <row r="185" spans="1:19" x14ac:dyDescent="0.35">
      <c r="A185" s="17"/>
      <c r="B185" s="9"/>
      <c r="C185" s="94"/>
      <c r="D185" s="94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10"/>
      <c r="P185" s="10"/>
      <c r="Q185" s="10"/>
      <c r="R185" s="10"/>
      <c r="S185" s="10"/>
    </row>
    <row r="186" spans="1:19" x14ac:dyDescent="0.35">
      <c r="A186" s="17">
        <v>24</v>
      </c>
      <c r="B186" s="9" t="s">
        <v>198</v>
      </c>
      <c r="C186" s="94">
        <v>7000</v>
      </c>
      <c r="D186" s="94"/>
      <c r="E186" s="34" t="s">
        <v>300</v>
      </c>
      <c r="F186" s="9"/>
      <c r="G186" s="9"/>
      <c r="H186" s="9"/>
      <c r="I186" s="9"/>
      <c r="J186" s="9"/>
      <c r="K186" s="9"/>
      <c r="L186" s="9"/>
      <c r="M186" s="9"/>
      <c r="N186" s="9"/>
      <c r="O186" s="10"/>
      <c r="P186" s="10"/>
      <c r="Q186" s="28"/>
      <c r="R186" s="84" t="s">
        <v>109</v>
      </c>
      <c r="S186" s="182" t="s">
        <v>330</v>
      </c>
    </row>
    <row r="187" spans="1:19" x14ac:dyDescent="0.35">
      <c r="A187" s="17"/>
      <c r="B187" s="9" t="s">
        <v>221</v>
      </c>
      <c r="C187" s="94"/>
      <c r="D187" s="94"/>
      <c r="E187" s="17" t="s">
        <v>320</v>
      </c>
      <c r="F187" s="9"/>
      <c r="G187" s="9"/>
      <c r="H187" s="9"/>
      <c r="I187" s="9"/>
      <c r="J187" s="9"/>
      <c r="K187" s="9"/>
      <c r="L187" s="9"/>
      <c r="M187" s="9"/>
      <c r="N187" s="9"/>
      <c r="O187" s="10"/>
      <c r="P187" s="10"/>
      <c r="Q187" s="10"/>
      <c r="R187" s="182"/>
      <c r="S187" s="182" t="s">
        <v>329</v>
      </c>
    </row>
    <row r="188" spans="1:19" x14ac:dyDescent="0.35">
      <c r="A188" s="17"/>
      <c r="B188" s="9" t="s">
        <v>245</v>
      </c>
      <c r="C188" s="94"/>
      <c r="D188" s="94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10"/>
      <c r="P188" s="10"/>
      <c r="Q188" s="10"/>
      <c r="R188" s="182"/>
      <c r="S188" s="182" t="s">
        <v>331</v>
      </c>
    </row>
    <row r="189" spans="1:19" x14ac:dyDescent="0.35">
      <c r="A189" s="17"/>
      <c r="B189" s="9" t="s">
        <v>224</v>
      </c>
      <c r="C189" s="94"/>
      <c r="D189" s="94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10"/>
      <c r="P189" s="10"/>
      <c r="Q189" s="10"/>
      <c r="R189" s="182"/>
      <c r="S189" s="182" t="s">
        <v>328</v>
      </c>
    </row>
    <row r="190" spans="1:19" x14ac:dyDescent="0.35">
      <c r="A190" s="17"/>
      <c r="B190" s="9" t="s">
        <v>225</v>
      </c>
      <c r="C190" s="94"/>
      <c r="D190" s="94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10"/>
      <c r="P190" s="10"/>
      <c r="Q190" s="10"/>
      <c r="R190" s="10"/>
      <c r="S190" s="10"/>
    </row>
    <row r="191" spans="1:19" x14ac:dyDescent="0.35">
      <c r="A191" s="17"/>
      <c r="B191" s="9" t="s">
        <v>226</v>
      </c>
      <c r="C191" s="94"/>
      <c r="D191" s="94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10"/>
      <c r="P191" s="10"/>
      <c r="Q191" s="10"/>
      <c r="R191" s="10"/>
      <c r="S191" s="10"/>
    </row>
    <row r="192" spans="1:19" x14ac:dyDescent="0.35">
      <c r="A192" s="17"/>
      <c r="B192" s="9" t="s">
        <v>228</v>
      </c>
      <c r="C192" s="94"/>
      <c r="D192" s="94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10"/>
      <c r="P192" s="10"/>
      <c r="Q192" s="10"/>
      <c r="R192" s="10"/>
      <c r="S192" s="10"/>
    </row>
    <row r="193" spans="1:19" x14ac:dyDescent="0.35">
      <c r="A193" s="17"/>
      <c r="B193" s="9" t="s">
        <v>229</v>
      </c>
      <c r="C193" s="94"/>
      <c r="D193" s="94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10"/>
      <c r="P193" s="10"/>
      <c r="Q193" s="10"/>
      <c r="R193" s="10"/>
      <c r="S193" s="10"/>
    </row>
    <row r="194" spans="1:19" x14ac:dyDescent="0.35">
      <c r="A194" s="3"/>
      <c r="B194" s="11"/>
      <c r="C194" s="95"/>
      <c r="D194" s="95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2"/>
      <c r="P194" s="12"/>
      <c r="Q194" s="12"/>
      <c r="R194" s="12"/>
      <c r="S194" s="12"/>
    </row>
    <row r="195" spans="1:19" x14ac:dyDescent="0.35">
      <c r="A195" s="199">
        <v>55</v>
      </c>
      <c r="B195" s="78"/>
      <c r="C195" s="106"/>
      <c r="D195" s="106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9"/>
      <c r="P195" s="79"/>
      <c r="Q195" s="79"/>
      <c r="R195" s="79"/>
    </row>
    <row r="196" spans="1:19" x14ac:dyDescent="0.35">
      <c r="A196" s="131"/>
      <c r="B196" s="1" t="s">
        <v>205</v>
      </c>
      <c r="C196" s="118"/>
      <c r="D196" s="118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9" x14ac:dyDescent="0.35">
      <c r="A197" s="2" t="s">
        <v>2</v>
      </c>
      <c r="B197" s="206" t="s">
        <v>17</v>
      </c>
      <c r="C197" s="119" t="s">
        <v>5</v>
      </c>
      <c r="D197" s="120" t="s">
        <v>6</v>
      </c>
      <c r="E197" s="2" t="s">
        <v>8</v>
      </c>
      <c r="F197" s="201" t="s">
        <v>10</v>
      </c>
      <c r="G197" s="202"/>
      <c r="H197" s="203"/>
      <c r="I197" s="201" t="s">
        <v>11</v>
      </c>
      <c r="J197" s="202"/>
      <c r="K197" s="203"/>
      <c r="L197" s="201" t="s">
        <v>12</v>
      </c>
      <c r="M197" s="202"/>
      <c r="N197" s="203"/>
      <c r="O197" s="201" t="s">
        <v>13</v>
      </c>
      <c r="P197" s="202"/>
      <c r="Q197" s="202"/>
      <c r="R197" s="4" t="s">
        <v>14</v>
      </c>
      <c r="S197" s="204" t="s">
        <v>16</v>
      </c>
    </row>
    <row r="198" spans="1:19" x14ac:dyDescent="0.35">
      <c r="A198" s="3" t="s">
        <v>3</v>
      </c>
      <c r="B198" s="207"/>
      <c r="C198" s="121" t="s">
        <v>4</v>
      </c>
      <c r="D198" s="121" t="s">
        <v>7</v>
      </c>
      <c r="E198" s="3" t="s">
        <v>9</v>
      </c>
      <c r="F198" s="13" t="s">
        <v>18</v>
      </c>
      <c r="G198" s="14" t="s">
        <v>20</v>
      </c>
      <c r="H198" s="14" t="s">
        <v>19</v>
      </c>
      <c r="I198" s="13" t="s">
        <v>21</v>
      </c>
      <c r="J198" s="14" t="s">
        <v>22</v>
      </c>
      <c r="K198" s="14" t="s">
        <v>23</v>
      </c>
      <c r="L198" s="13" t="s">
        <v>24</v>
      </c>
      <c r="M198" s="14" t="s">
        <v>25</v>
      </c>
      <c r="N198" s="14" t="s">
        <v>26</v>
      </c>
      <c r="O198" s="13" t="s">
        <v>29</v>
      </c>
      <c r="P198" s="13" t="s">
        <v>27</v>
      </c>
      <c r="Q198" s="14" t="s">
        <v>28</v>
      </c>
      <c r="R198" s="5" t="s">
        <v>15</v>
      </c>
      <c r="S198" s="205"/>
    </row>
    <row r="199" spans="1:19" x14ac:dyDescent="0.35">
      <c r="A199" s="2">
        <v>25</v>
      </c>
      <c r="B199" s="1" t="s">
        <v>206</v>
      </c>
      <c r="C199" s="46">
        <v>6000</v>
      </c>
      <c r="D199" s="46"/>
      <c r="E199" s="34" t="s">
        <v>300</v>
      </c>
      <c r="F199" s="7"/>
      <c r="G199" s="7"/>
      <c r="H199" s="7"/>
      <c r="I199" s="7"/>
      <c r="J199" s="7"/>
      <c r="K199" s="7"/>
      <c r="L199" s="7"/>
      <c r="M199" s="7"/>
      <c r="N199" s="7"/>
      <c r="O199" s="8"/>
      <c r="P199" s="8"/>
      <c r="Q199" s="28"/>
      <c r="R199" s="84" t="s">
        <v>109</v>
      </c>
      <c r="S199" s="182" t="s">
        <v>330</v>
      </c>
    </row>
    <row r="200" spans="1:19" x14ac:dyDescent="0.35">
      <c r="A200" s="17"/>
      <c r="B200" s="135" t="s">
        <v>243</v>
      </c>
      <c r="C200" s="94"/>
      <c r="D200" s="94"/>
      <c r="E200" s="17" t="s">
        <v>320</v>
      </c>
      <c r="F200" s="9"/>
      <c r="G200" s="9"/>
      <c r="H200" s="9"/>
      <c r="I200" s="9"/>
      <c r="J200" s="9"/>
      <c r="K200" s="9"/>
      <c r="L200" s="9"/>
      <c r="M200" s="9"/>
      <c r="N200" s="9"/>
      <c r="O200" s="10"/>
      <c r="P200" s="10"/>
      <c r="Q200" s="10"/>
      <c r="R200" s="182"/>
      <c r="S200" s="182" t="s">
        <v>329</v>
      </c>
    </row>
    <row r="201" spans="1:19" x14ac:dyDescent="0.35">
      <c r="A201" s="17"/>
      <c r="B201" s="135" t="s">
        <v>214</v>
      </c>
      <c r="C201" s="94"/>
      <c r="D201" s="94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10"/>
      <c r="P201" s="10"/>
      <c r="Q201" s="10"/>
      <c r="R201" s="182"/>
      <c r="S201" s="182" t="s">
        <v>331</v>
      </c>
    </row>
    <row r="202" spans="1:19" x14ac:dyDescent="0.35">
      <c r="A202" s="17"/>
      <c r="B202" s="9" t="s">
        <v>215</v>
      </c>
      <c r="C202" s="94"/>
      <c r="D202" s="94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10"/>
      <c r="P202" s="10"/>
      <c r="Q202" s="10"/>
      <c r="R202" s="182"/>
      <c r="S202" s="182" t="s">
        <v>328</v>
      </c>
    </row>
    <row r="203" spans="1:19" x14ac:dyDescent="0.35">
      <c r="A203" s="17"/>
      <c r="B203" s="9" t="s">
        <v>216</v>
      </c>
      <c r="C203" s="94"/>
      <c r="D203" s="94"/>
      <c r="E203" s="9" t="s">
        <v>30</v>
      </c>
      <c r="F203" s="9"/>
      <c r="G203" s="9"/>
      <c r="H203" s="9"/>
      <c r="I203" s="9"/>
      <c r="J203" s="9"/>
      <c r="K203" s="9"/>
      <c r="L203" s="9"/>
      <c r="M203" s="9"/>
      <c r="N203" s="9"/>
      <c r="O203" s="10"/>
      <c r="P203" s="10"/>
      <c r="Q203" s="10"/>
      <c r="R203" s="10"/>
      <c r="S203" s="10"/>
    </row>
    <row r="204" spans="1:19" x14ac:dyDescent="0.35">
      <c r="A204" s="17"/>
      <c r="B204" s="9"/>
      <c r="C204" s="94"/>
      <c r="D204" s="94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10"/>
      <c r="P204" s="10"/>
      <c r="Q204" s="10"/>
      <c r="R204" s="10"/>
      <c r="S204" s="10"/>
    </row>
    <row r="205" spans="1:19" x14ac:dyDescent="0.35">
      <c r="A205" s="17">
        <v>26</v>
      </c>
      <c r="B205" s="9" t="s">
        <v>195</v>
      </c>
      <c r="C205" s="94">
        <v>7000</v>
      </c>
      <c r="D205" s="94"/>
      <c r="E205" s="34" t="s">
        <v>300</v>
      </c>
      <c r="F205" s="9"/>
      <c r="G205" s="9"/>
      <c r="H205" s="9"/>
      <c r="I205" s="9"/>
      <c r="J205" s="9"/>
      <c r="K205" s="9"/>
      <c r="L205" s="9"/>
      <c r="M205" s="9"/>
      <c r="N205" s="9"/>
      <c r="O205" s="10"/>
      <c r="P205" s="10"/>
      <c r="Q205" s="28"/>
      <c r="R205" s="84" t="s">
        <v>109</v>
      </c>
      <c r="S205" s="182" t="s">
        <v>330</v>
      </c>
    </row>
    <row r="206" spans="1:19" x14ac:dyDescent="0.35">
      <c r="A206" s="17"/>
      <c r="B206" s="9" t="s">
        <v>218</v>
      </c>
      <c r="C206" s="94"/>
      <c r="D206" s="94"/>
      <c r="E206" s="17" t="s">
        <v>319</v>
      </c>
      <c r="F206" s="9"/>
      <c r="G206" s="9"/>
      <c r="H206" s="9"/>
      <c r="I206" s="9"/>
      <c r="J206" s="9"/>
      <c r="K206" s="9"/>
      <c r="L206" s="9"/>
      <c r="M206" s="9"/>
      <c r="N206" s="9"/>
      <c r="O206" s="10"/>
      <c r="P206" s="10"/>
      <c r="Q206" s="10"/>
      <c r="R206" s="182"/>
      <c r="S206" s="182" t="s">
        <v>329</v>
      </c>
    </row>
    <row r="207" spans="1:19" x14ac:dyDescent="0.35">
      <c r="A207" s="17"/>
      <c r="B207" s="9" t="s">
        <v>246</v>
      </c>
      <c r="C207" s="94"/>
      <c r="D207" s="94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10"/>
      <c r="P207" s="10"/>
      <c r="Q207" s="10"/>
      <c r="R207" s="182"/>
      <c r="S207" s="182" t="s">
        <v>331</v>
      </c>
    </row>
    <row r="208" spans="1:19" x14ac:dyDescent="0.35">
      <c r="A208" s="17"/>
      <c r="B208" s="9" t="s">
        <v>130</v>
      </c>
      <c r="C208" s="94"/>
      <c r="D208" s="94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10"/>
      <c r="P208" s="10"/>
      <c r="Q208" s="10"/>
      <c r="R208" s="182"/>
      <c r="S208" s="182" t="s">
        <v>328</v>
      </c>
    </row>
    <row r="209" spans="1:19" x14ac:dyDescent="0.35">
      <c r="A209" s="17"/>
      <c r="B209" s="9"/>
      <c r="C209" s="94"/>
      <c r="D209" s="94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10"/>
      <c r="P209" s="10"/>
      <c r="Q209" s="10"/>
      <c r="R209" s="10"/>
      <c r="S209" s="10"/>
    </row>
    <row r="210" spans="1:19" x14ac:dyDescent="0.35">
      <c r="A210" s="17">
        <v>27</v>
      </c>
      <c r="B210" s="9" t="s">
        <v>198</v>
      </c>
      <c r="C210" s="94">
        <v>7000</v>
      </c>
      <c r="D210" s="94"/>
      <c r="E210" s="34" t="s">
        <v>300</v>
      </c>
      <c r="F210" s="9"/>
      <c r="G210" s="9"/>
      <c r="H210" s="9"/>
      <c r="I210" s="9"/>
      <c r="J210" s="9"/>
      <c r="K210" s="9"/>
      <c r="L210" s="9"/>
      <c r="M210" s="9"/>
      <c r="N210" s="9"/>
      <c r="O210" s="10"/>
      <c r="P210" s="10"/>
      <c r="Q210" s="28"/>
      <c r="R210" s="84" t="s">
        <v>109</v>
      </c>
      <c r="S210" s="182" t="s">
        <v>330</v>
      </c>
    </row>
    <row r="211" spans="1:19" x14ac:dyDescent="0.35">
      <c r="A211" s="17"/>
      <c r="B211" s="9" t="s">
        <v>221</v>
      </c>
      <c r="C211" s="94"/>
      <c r="D211" s="94"/>
      <c r="E211" s="17" t="s">
        <v>319</v>
      </c>
      <c r="F211" s="9"/>
      <c r="G211" s="9"/>
      <c r="H211" s="9"/>
      <c r="I211" s="9"/>
      <c r="J211" s="9"/>
      <c r="K211" s="9"/>
      <c r="L211" s="9"/>
      <c r="M211" s="9"/>
      <c r="N211" s="9"/>
      <c r="O211" s="10"/>
      <c r="P211" s="10"/>
      <c r="Q211" s="10"/>
      <c r="R211" s="182"/>
      <c r="S211" s="182" t="s">
        <v>329</v>
      </c>
    </row>
    <row r="212" spans="1:19" x14ac:dyDescent="0.35">
      <c r="A212" s="17"/>
      <c r="B212" s="9" t="s">
        <v>249</v>
      </c>
      <c r="C212" s="94"/>
      <c r="D212" s="94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10"/>
      <c r="P212" s="10"/>
      <c r="Q212" s="10"/>
      <c r="R212" s="182"/>
      <c r="S212" s="182" t="s">
        <v>331</v>
      </c>
    </row>
    <row r="213" spans="1:19" x14ac:dyDescent="0.35">
      <c r="A213" s="17"/>
      <c r="B213" s="9" t="s">
        <v>224</v>
      </c>
      <c r="C213" s="94"/>
      <c r="D213" s="94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10"/>
      <c r="P213" s="10"/>
      <c r="Q213" s="10"/>
      <c r="R213" s="182"/>
      <c r="S213" s="182" t="s">
        <v>328</v>
      </c>
    </row>
    <row r="214" spans="1:19" x14ac:dyDescent="0.35">
      <c r="A214" s="17"/>
      <c r="B214" s="9" t="s">
        <v>225</v>
      </c>
      <c r="C214" s="94"/>
      <c r="D214" s="94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10"/>
      <c r="P214" s="10"/>
      <c r="Q214" s="10"/>
      <c r="R214" s="10"/>
      <c r="S214" s="10"/>
    </row>
    <row r="215" spans="1:19" x14ac:dyDescent="0.35">
      <c r="A215" s="17"/>
      <c r="B215" s="9" t="s">
        <v>226</v>
      </c>
      <c r="C215" s="94"/>
      <c r="D215" s="94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10"/>
      <c r="P215" s="10"/>
      <c r="Q215" s="10"/>
      <c r="R215" s="10"/>
      <c r="S215" s="10"/>
    </row>
    <row r="216" spans="1:19" x14ac:dyDescent="0.35">
      <c r="A216" s="17"/>
      <c r="B216" s="9" t="s">
        <v>228</v>
      </c>
      <c r="C216" s="94"/>
      <c r="D216" s="94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10"/>
      <c r="P216" s="10"/>
      <c r="Q216" s="10"/>
      <c r="R216" s="10"/>
      <c r="S216" s="10"/>
    </row>
    <row r="217" spans="1:19" x14ac:dyDescent="0.35">
      <c r="A217" s="17"/>
      <c r="B217" s="9" t="s">
        <v>229</v>
      </c>
      <c r="C217" s="94"/>
      <c r="D217" s="94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10"/>
      <c r="P217" s="10"/>
      <c r="Q217" s="10"/>
      <c r="R217" s="10"/>
      <c r="S217" s="10"/>
    </row>
    <row r="218" spans="1:19" x14ac:dyDescent="0.35">
      <c r="A218" s="3"/>
      <c r="B218" s="11"/>
      <c r="C218" s="95"/>
      <c r="D218" s="95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2"/>
      <c r="P218" s="12"/>
      <c r="Q218" s="12"/>
      <c r="R218" s="12"/>
      <c r="S218" s="12"/>
    </row>
    <row r="219" spans="1:19" x14ac:dyDescent="0.35">
      <c r="A219" s="62"/>
      <c r="B219" s="78"/>
      <c r="C219" s="106"/>
      <c r="D219" s="106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9"/>
      <c r="P219" s="79"/>
      <c r="Q219" s="79"/>
      <c r="R219" s="79"/>
      <c r="S219" s="149">
        <v>56</v>
      </c>
    </row>
    <row r="220" spans="1:19" x14ac:dyDescent="0.35">
      <c r="A220" s="131"/>
      <c r="B220" s="1" t="s">
        <v>205</v>
      </c>
      <c r="C220" s="118"/>
      <c r="D220" s="118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9" x14ac:dyDescent="0.35">
      <c r="A221" s="2" t="s">
        <v>2</v>
      </c>
      <c r="B221" s="206" t="s">
        <v>17</v>
      </c>
      <c r="C221" s="119" t="s">
        <v>5</v>
      </c>
      <c r="D221" s="120" t="s">
        <v>6</v>
      </c>
      <c r="E221" s="2" t="s">
        <v>8</v>
      </c>
      <c r="F221" s="201" t="s">
        <v>10</v>
      </c>
      <c r="G221" s="202"/>
      <c r="H221" s="203"/>
      <c r="I221" s="201" t="s">
        <v>11</v>
      </c>
      <c r="J221" s="202"/>
      <c r="K221" s="203"/>
      <c r="L221" s="201" t="s">
        <v>12</v>
      </c>
      <c r="M221" s="202"/>
      <c r="N221" s="203"/>
      <c r="O221" s="201" t="s">
        <v>13</v>
      </c>
      <c r="P221" s="202"/>
      <c r="Q221" s="202"/>
      <c r="R221" s="4" t="s">
        <v>14</v>
      </c>
      <c r="S221" s="204" t="s">
        <v>16</v>
      </c>
    </row>
    <row r="222" spans="1:19" x14ac:dyDescent="0.35">
      <c r="A222" s="3" t="s">
        <v>3</v>
      </c>
      <c r="B222" s="207"/>
      <c r="C222" s="121" t="s">
        <v>4</v>
      </c>
      <c r="D222" s="121" t="s">
        <v>7</v>
      </c>
      <c r="E222" s="3" t="s">
        <v>9</v>
      </c>
      <c r="F222" s="13" t="s">
        <v>18</v>
      </c>
      <c r="G222" s="14" t="s">
        <v>20</v>
      </c>
      <c r="H222" s="14" t="s">
        <v>19</v>
      </c>
      <c r="I222" s="13" t="s">
        <v>21</v>
      </c>
      <c r="J222" s="14" t="s">
        <v>22</v>
      </c>
      <c r="K222" s="14" t="s">
        <v>23</v>
      </c>
      <c r="L222" s="13" t="s">
        <v>24</v>
      </c>
      <c r="M222" s="14" t="s">
        <v>25</v>
      </c>
      <c r="N222" s="14" t="s">
        <v>26</v>
      </c>
      <c r="O222" s="13" t="s">
        <v>29</v>
      </c>
      <c r="P222" s="13" t="s">
        <v>27</v>
      </c>
      <c r="Q222" s="14" t="s">
        <v>28</v>
      </c>
      <c r="R222" s="5" t="s">
        <v>15</v>
      </c>
      <c r="S222" s="205"/>
    </row>
    <row r="223" spans="1:19" x14ac:dyDescent="0.35">
      <c r="A223" s="2">
        <v>28</v>
      </c>
      <c r="B223" s="1" t="s">
        <v>206</v>
      </c>
      <c r="C223" s="46">
        <v>6000</v>
      </c>
      <c r="D223" s="46"/>
      <c r="E223" s="34" t="s">
        <v>300</v>
      </c>
      <c r="F223" s="7"/>
      <c r="G223" s="7"/>
      <c r="H223" s="7"/>
      <c r="I223" s="7"/>
      <c r="J223" s="7"/>
      <c r="K223" s="7"/>
      <c r="L223" s="7"/>
      <c r="M223" s="7"/>
      <c r="N223" s="7"/>
      <c r="O223" s="8"/>
      <c r="P223" s="8"/>
      <c r="Q223" s="28"/>
      <c r="R223" s="84" t="s">
        <v>109</v>
      </c>
      <c r="S223" s="182" t="s">
        <v>330</v>
      </c>
    </row>
    <row r="224" spans="1:19" x14ac:dyDescent="0.35">
      <c r="A224" s="17"/>
      <c r="B224" s="135" t="s">
        <v>247</v>
      </c>
      <c r="C224" s="94"/>
      <c r="D224" s="94"/>
      <c r="E224" s="17" t="s">
        <v>319</v>
      </c>
      <c r="F224" s="9"/>
      <c r="G224" s="9"/>
      <c r="H224" s="9"/>
      <c r="I224" s="9"/>
      <c r="J224" s="9"/>
      <c r="K224" s="9"/>
      <c r="L224" s="9"/>
      <c r="M224" s="9"/>
      <c r="N224" s="9"/>
      <c r="O224" s="10"/>
      <c r="P224" s="10"/>
      <c r="Q224" s="10"/>
      <c r="R224" s="182"/>
      <c r="S224" s="182" t="s">
        <v>329</v>
      </c>
    </row>
    <row r="225" spans="1:19" x14ac:dyDescent="0.35">
      <c r="A225" s="17"/>
      <c r="B225" s="135" t="s">
        <v>214</v>
      </c>
      <c r="C225" s="94"/>
      <c r="D225" s="94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10"/>
      <c r="P225" s="10"/>
      <c r="Q225" s="10"/>
      <c r="R225" s="182"/>
      <c r="S225" s="182" t="s">
        <v>331</v>
      </c>
    </row>
    <row r="226" spans="1:19" x14ac:dyDescent="0.35">
      <c r="A226" s="17"/>
      <c r="B226" s="9" t="s">
        <v>215</v>
      </c>
      <c r="C226" s="94"/>
      <c r="D226" s="94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10"/>
      <c r="P226" s="10"/>
      <c r="Q226" s="10"/>
      <c r="R226" s="182"/>
      <c r="S226" s="182" t="s">
        <v>328</v>
      </c>
    </row>
    <row r="227" spans="1:19" x14ac:dyDescent="0.35">
      <c r="A227" s="17"/>
      <c r="B227" s="9" t="s">
        <v>216</v>
      </c>
      <c r="C227" s="94"/>
      <c r="D227" s="94"/>
      <c r="E227" s="9" t="s">
        <v>30</v>
      </c>
      <c r="F227" s="9"/>
      <c r="G227" s="9"/>
      <c r="H227" s="9"/>
      <c r="I227" s="9"/>
      <c r="J227" s="9"/>
      <c r="K227" s="9"/>
      <c r="L227" s="9"/>
      <c r="M227" s="9"/>
      <c r="N227" s="9"/>
      <c r="O227" s="10"/>
      <c r="P227" s="10"/>
      <c r="Q227" s="10"/>
      <c r="R227" s="10"/>
      <c r="S227" s="10"/>
    </row>
    <row r="228" spans="1:19" x14ac:dyDescent="0.35">
      <c r="A228" s="17"/>
      <c r="B228" s="9"/>
      <c r="C228" s="94"/>
      <c r="D228" s="94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10"/>
      <c r="P228" s="10"/>
      <c r="Q228" s="10"/>
      <c r="R228" s="10"/>
      <c r="S228" s="10"/>
    </row>
    <row r="229" spans="1:19" x14ac:dyDescent="0.35">
      <c r="A229" s="17">
        <v>29</v>
      </c>
      <c r="B229" s="9" t="s">
        <v>195</v>
      </c>
      <c r="C229" s="94">
        <v>7000</v>
      </c>
      <c r="D229" s="94"/>
      <c r="E229" s="17" t="s">
        <v>318</v>
      </c>
      <c r="F229" s="9"/>
      <c r="G229" s="9"/>
      <c r="H229" s="9"/>
      <c r="I229" s="9"/>
      <c r="J229" s="9"/>
      <c r="K229" s="9"/>
      <c r="L229" s="9"/>
      <c r="M229" s="9"/>
      <c r="N229" s="9"/>
      <c r="O229" s="10"/>
      <c r="P229" s="10"/>
      <c r="Q229" s="28"/>
      <c r="R229" s="84" t="s">
        <v>109</v>
      </c>
      <c r="S229" s="182" t="s">
        <v>330</v>
      </c>
    </row>
    <row r="230" spans="1:19" x14ac:dyDescent="0.35">
      <c r="A230" s="17"/>
      <c r="B230" s="9" t="s">
        <v>218</v>
      </c>
      <c r="C230" s="94"/>
      <c r="D230" s="94"/>
      <c r="E230" s="17" t="s">
        <v>318</v>
      </c>
      <c r="F230" s="9"/>
      <c r="G230" s="9"/>
      <c r="H230" s="9"/>
      <c r="I230" s="9"/>
      <c r="J230" s="9"/>
      <c r="K230" s="9"/>
      <c r="L230" s="9"/>
      <c r="M230" s="9"/>
      <c r="N230" s="9"/>
      <c r="O230" s="10"/>
      <c r="P230" s="10"/>
      <c r="Q230" s="10"/>
      <c r="R230" s="182"/>
      <c r="S230" s="182" t="s">
        <v>329</v>
      </c>
    </row>
    <row r="231" spans="1:19" x14ac:dyDescent="0.35">
      <c r="A231" s="17"/>
      <c r="B231" s="9" t="s">
        <v>248</v>
      </c>
      <c r="C231" s="94"/>
      <c r="D231" s="94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10"/>
      <c r="P231" s="10"/>
      <c r="Q231" s="10"/>
      <c r="R231" s="182"/>
      <c r="S231" s="182" t="s">
        <v>331</v>
      </c>
    </row>
    <row r="232" spans="1:19" x14ac:dyDescent="0.35">
      <c r="A232" s="17"/>
      <c r="B232" s="9" t="s">
        <v>130</v>
      </c>
      <c r="C232" s="94"/>
      <c r="D232" s="94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10"/>
      <c r="P232" s="10"/>
      <c r="Q232" s="10"/>
      <c r="R232" s="182"/>
      <c r="S232" s="182" t="s">
        <v>328</v>
      </c>
    </row>
    <row r="233" spans="1:19" x14ac:dyDescent="0.35">
      <c r="A233" s="17"/>
      <c r="B233" s="9"/>
      <c r="C233" s="94"/>
      <c r="D233" s="94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10"/>
      <c r="P233" s="10"/>
      <c r="Q233" s="10"/>
      <c r="R233" s="10"/>
      <c r="S233" s="10"/>
    </row>
    <row r="234" spans="1:19" x14ac:dyDescent="0.35">
      <c r="A234" s="17">
        <v>30</v>
      </c>
      <c r="B234" s="9" t="s">
        <v>198</v>
      </c>
      <c r="C234" s="94">
        <v>7000</v>
      </c>
      <c r="D234" s="94"/>
      <c r="E234" s="34" t="s">
        <v>300</v>
      </c>
      <c r="F234" s="9"/>
      <c r="G234" s="9"/>
      <c r="H234" s="9"/>
      <c r="I234" s="9"/>
      <c r="J234" s="9"/>
      <c r="K234" s="9"/>
      <c r="L234" s="9"/>
      <c r="M234" s="9"/>
      <c r="N234" s="9"/>
      <c r="O234" s="10"/>
      <c r="P234" s="10"/>
      <c r="Q234" s="28"/>
      <c r="R234" s="84" t="s">
        <v>109</v>
      </c>
      <c r="S234" s="182" t="s">
        <v>330</v>
      </c>
    </row>
    <row r="235" spans="1:19" x14ac:dyDescent="0.35">
      <c r="A235" s="17"/>
      <c r="B235" s="9" t="s">
        <v>221</v>
      </c>
      <c r="C235" s="94"/>
      <c r="D235" s="94"/>
      <c r="E235" s="17" t="s">
        <v>318</v>
      </c>
      <c r="F235" s="9"/>
      <c r="G235" s="9"/>
      <c r="H235" s="9"/>
      <c r="I235" s="9"/>
      <c r="J235" s="9"/>
      <c r="K235" s="9"/>
      <c r="L235" s="9"/>
      <c r="M235" s="9"/>
      <c r="N235" s="9"/>
      <c r="O235" s="10"/>
      <c r="P235" s="10"/>
      <c r="Q235" s="10"/>
      <c r="R235" s="182"/>
      <c r="S235" s="182" t="s">
        <v>329</v>
      </c>
    </row>
    <row r="236" spans="1:19" x14ac:dyDescent="0.35">
      <c r="A236" s="17"/>
      <c r="B236" s="9" t="s">
        <v>250</v>
      </c>
      <c r="C236" s="94"/>
      <c r="D236" s="94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10"/>
      <c r="P236" s="10"/>
      <c r="Q236" s="10"/>
      <c r="R236" s="182"/>
      <c r="S236" s="182" t="s">
        <v>331</v>
      </c>
    </row>
    <row r="237" spans="1:19" x14ac:dyDescent="0.35">
      <c r="A237" s="17"/>
      <c r="B237" s="9" t="s">
        <v>224</v>
      </c>
      <c r="C237" s="94"/>
      <c r="D237" s="94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10"/>
      <c r="P237" s="10"/>
      <c r="Q237" s="10"/>
      <c r="R237" s="182"/>
      <c r="S237" s="182" t="s">
        <v>328</v>
      </c>
    </row>
    <row r="238" spans="1:19" x14ac:dyDescent="0.35">
      <c r="A238" s="17"/>
      <c r="B238" s="9" t="s">
        <v>225</v>
      </c>
      <c r="C238" s="94"/>
      <c r="D238" s="94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10"/>
      <c r="P238" s="10"/>
      <c r="Q238" s="10"/>
      <c r="R238" s="10"/>
      <c r="S238" s="10"/>
    </row>
    <row r="239" spans="1:19" x14ac:dyDescent="0.35">
      <c r="A239" s="17"/>
      <c r="B239" s="9" t="s">
        <v>226</v>
      </c>
      <c r="C239" s="94"/>
      <c r="D239" s="94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10"/>
      <c r="P239" s="10"/>
      <c r="Q239" s="10"/>
      <c r="R239" s="10"/>
      <c r="S239" s="10"/>
    </row>
    <row r="240" spans="1:19" x14ac:dyDescent="0.35">
      <c r="A240" s="17"/>
      <c r="B240" s="9" t="s">
        <v>228</v>
      </c>
      <c r="C240" s="94"/>
      <c r="D240" s="94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10"/>
      <c r="P240" s="10"/>
      <c r="Q240" s="10"/>
      <c r="R240" s="10"/>
      <c r="S240" s="10"/>
    </row>
    <row r="241" spans="1:19" x14ac:dyDescent="0.35">
      <c r="A241" s="17"/>
      <c r="B241" s="9" t="s">
        <v>229</v>
      </c>
      <c r="C241" s="94"/>
      <c r="D241" s="94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10"/>
      <c r="P241" s="10"/>
      <c r="Q241" s="10"/>
      <c r="R241" s="10"/>
      <c r="S241" s="10"/>
    </row>
    <row r="242" spans="1:19" x14ac:dyDescent="0.35">
      <c r="A242" s="3"/>
      <c r="B242" s="11"/>
      <c r="C242" s="95"/>
      <c r="D242" s="95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2"/>
      <c r="P242" s="12"/>
      <c r="Q242" s="12"/>
      <c r="R242" s="12"/>
      <c r="S242" s="12"/>
    </row>
    <row r="243" spans="1:19" x14ac:dyDescent="0.35">
      <c r="A243" s="199">
        <v>57</v>
      </c>
      <c r="B243" s="78"/>
      <c r="C243" s="106"/>
      <c r="D243" s="106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9"/>
      <c r="P243" s="79"/>
      <c r="Q243" s="79"/>
      <c r="R243" s="79"/>
    </row>
    <row r="244" spans="1:19" x14ac:dyDescent="0.35">
      <c r="A244" s="131"/>
      <c r="B244" s="1" t="s">
        <v>205</v>
      </c>
      <c r="C244" s="118"/>
      <c r="D244" s="118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9" x14ac:dyDescent="0.35">
      <c r="A245" s="2" t="s">
        <v>2</v>
      </c>
      <c r="B245" s="206" t="s">
        <v>17</v>
      </c>
      <c r="C245" s="119" t="s">
        <v>5</v>
      </c>
      <c r="D245" s="120" t="s">
        <v>6</v>
      </c>
      <c r="E245" s="2" t="s">
        <v>8</v>
      </c>
      <c r="F245" s="201" t="s">
        <v>10</v>
      </c>
      <c r="G245" s="202"/>
      <c r="H245" s="203"/>
      <c r="I245" s="201" t="s">
        <v>11</v>
      </c>
      <c r="J245" s="202"/>
      <c r="K245" s="203"/>
      <c r="L245" s="201" t="s">
        <v>12</v>
      </c>
      <c r="M245" s="202"/>
      <c r="N245" s="203"/>
      <c r="O245" s="201" t="s">
        <v>13</v>
      </c>
      <c r="P245" s="202"/>
      <c r="Q245" s="202"/>
      <c r="R245" s="4" t="s">
        <v>14</v>
      </c>
      <c r="S245" s="204" t="s">
        <v>16</v>
      </c>
    </row>
    <row r="246" spans="1:19" x14ac:dyDescent="0.35">
      <c r="A246" s="3" t="s">
        <v>3</v>
      </c>
      <c r="B246" s="207"/>
      <c r="C246" s="121" t="s">
        <v>4</v>
      </c>
      <c r="D246" s="121" t="s">
        <v>7</v>
      </c>
      <c r="E246" s="3" t="s">
        <v>9</v>
      </c>
      <c r="F246" s="13" t="s">
        <v>18</v>
      </c>
      <c r="G246" s="14" t="s">
        <v>20</v>
      </c>
      <c r="H246" s="14" t="s">
        <v>19</v>
      </c>
      <c r="I246" s="13" t="s">
        <v>21</v>
      </c>
      <c r="J246" s="14" t="s">
        <v>22</v>
      </c>
      <c r="K246" s="14" t="s">
        <v>23</v>
      </c>
      <c r="L246" s="13" t="s">
        <v>24</v>
      </c>
      <c r="M246" s="14" t="s">
        <v>25</v>
      </c>
      <c r="N246" s="14" t="s">
        <v>26</v>
      </c>
      <c r="O246" s="13" t="s">
        <v>29</v>
      </c>
      <c r="P246" s="13" t="s">
        <v>27</v>
      </c>
      <c r="Q246" s="14" t="s">
        <v>28</v>
      </c>
      <c r="R246" s="5" t="s">
        <v>15</v>
      </c>
      <c r="S246" s="205"/>
    </row>
    <row r="247" spans="1:19" x14ac:dyDescent="0.35">
      <c r="A247" s="2">
        <v>31</v>
      </c>
      <c r="B247" s="1" t="s">
        <v>206</v>
      </c>
      <c r="C247" s="46">
        <v>6000</v>
      </c>
      <c r="D247" s="46"/>
      <c r="E247" s="34" t="s">
        <v>300</v>
      </c>
      <c r="F247" s="7"/>
      <c r="G247" s="7"/>
      <c r="H247" s="7"/>
      <c r="I247" s="7"/>
      <c r="J247" s="7"/>
      <c r="K247" s="7"/>
      <c r="L247" s="7"/>
      <c r="M247" s="7"/>
      <c r="N247" s="7"/>
      <c r="O247" s="8"/>
      <c r="P247" s="8"/>
      <c r="Q247" s="28"/>
      <c r="R247" s="84" t="s">
        <v>109</v>
      </c>
      <c r="S247" s="182" t="s">
        <v>330</v>
      </c>
    </row>
    <row r="248" spans="1:19" x14ac:dyDescent="0.35">
      <c r="A248" s="17"/>
      <c r="B248" s="135" t="s">
        <v>251</v>
      </c>
      <c r="C248" s="94"/>
      <c r="D248" s="94"/>
      <c r="E248" s="17" t="s">
        <v>318</v>
      </c>
      <c r="F248" s="9"/>
      <c r="G248" s="9"/>
      <c r="H248" s="9"/>
      <c r="I248" s="9"/>
      <c r="J248" s="9"/>
      <c r="K248" s="9"/>
      <c r="L248" s="9"/>
      <c r="M248" s="9"/>
      <c r="N248" s="9"/>
      <c r="O248" s="10"/>
      <c r="P248" s="10"/>
      <c r="Q248" s="10"/>
      <c r="R248" s="182"/>
      <c r="S248" s="182" t="s">
        <v>329</v>
      </c>
    </row>
    <row r="249" spans="1:19" x14ac:dyDescent="0.35">
      <c r="A249" s="17"/>
      <c r="B249" s="135" t="s">
        <v>252</v>
      </c>
      <c r="C249" s="94"/>
      <c r="D249" s="94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10"/>
      <c r="P249" s="10"/>
      <c r="Q249" s="10"/>
      <c r="R249" s="182"/>
      <c r="S249" s="182" t="s">
        <v>331</v>
      </c>
    </row>
    <row r="250" spans="1:19" x14ac:dyDescent="0.35">
      <c r="A250" s="17"/>
      <c r="B250" s="9" t="s">
        <v>253</v>
      </c>
      <c r="C250" s="94"/>
      <c r="D250" s="94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10"/>
      <c r="P250" s="10"/>
      <c r="Q250" s="10"/>
      <c r="R250" s="182"/>
      <c r="S250" s="182" t="s">
        <v>328</v>
      </c>
    </row>
    <row r="251" spans="1:19" x14ac:dyDescent="0.35">
      <c r="A251" s="17"/>
      <c r="B251" s="9" t="s">
        <v>210</v>
      </c>
      <c r="C251" s="94"/>
      <c r="D251" s="94"/>
      <c r="E251" s="9" t="s">
        <v>30</v>
      </c>
      <c r="F251" s="9"/>
      <c r="G251" s="9"/>
      <c r="H251" s="9"/>
      <c r="I251" s="9"/>
      <c r="J251" s="9"/>
      <c r="K251" s="9"/>
      <c r="L251" s="9"/>
      <c r="M251" s="9"/>
      <c r="N251" s="9"/>
      <c r="O251" s="10"/>
      <c r="P251" s="10"/>
      <c r="Q251" s="10"/>
      <c r="R251" s="10"/>
      <c r="S251" s="10"/>
    </row>
    <row r="252" spans="1:19" x14ac:dyDescent="0.35">
      <c r="A252" s="17"/>
      <c r="B252" s="9" t="s">
        <v>211</v>
      </c>
      <c r="C252" s="94"/>
      <c r="D252" s="94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10"/>
      <c r="P252" s="10"/>
      <c r="Q252" s="10"/>
      <c r="R252" s="10"/>
      <c r="S252" s="10"/>
    </row>
    <row r="253" spans="1:19" ht="15" customHeight="1" x14ac:dyDescent="0.35">
      <c r="A253" s="17"/>
      <c r="B253" s="9"/>
      <c r="C253" s="94"/>
      <c r="D253" s="94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10"/>
      <c r="P253" s="10"/>
      <c r="Q253" s="10"/>
      <c r="R253" s="10"/>
      <c r="S253" s="10"/>
    </row>
    <row r="254" spans="1:19" x14ac:dyDescent="0.35">
      <c r="A254" s="17">
        <v>32</v>
      </c>
      <c r="B254" s="9" t="s">
        <v>195</v>
      </c>
      <c r="C254" s="94">
        <v>7000</v>
      </c>
      <c r="D254" s="94">
        <v>7000</v>
      </c>
      <c r="E254" s="34" t="s">
        <v>300</v>
      </c>
      <c r="F254" s="9"/>
      <c r="G254" s="9"/>
      <c r="H254" s="9"/>
      <c r="I254" s="9"/>
      <c r="J254" s="9"/>
      <c r="K254" s="9"/>
      <c r="L254" s="9"/>
      <c r="M254" s="9"/>
      <c r="N254" s="9"/>
      <c r="O254" s="10"/>
      <c r="P254" s="10"/>
      <c r="Q254" s="28" t="s">
        <v>46</v>
      </c>
      <c r="R254" s="181" t="s">
        <v>54</v>
      </c>
      <c r="S254" s="10"/>
    </row>
    <row r="255" spans="1:19" x14ac:dyDescent="0.35">
      <c r="A255" s="17"/>
      <c r="B255" s="9" t="s">
        <v>218</v>
      </c>
      <c r="C255" s="94"/>
      <c r="D255" s="94"/>
      <c r="E255" s="17" t="s">
        <v>317</v>
      </c>
      <c r="F255" s="9"/>
      <c r="G255" s="9"/>
      <c r="H255" s="9"/>
      <c r="I255" s="9"/>
      <c r="J255" s="9"/>
      <c r="K255" s="9"/>
      <c r="L255" s="9"/>
      <c r="M255" s="9"/>
      <c r="N255" s="9"/>
      <c r="O255" s="10"/>
      <c r="P255" s="10"/>
      <c r="Q255" s="10"/>
      <c r="R255" s="10"/>
      <c r="S255" s="10"/>
    </row>
    <row r="256" spans="1:19" x14ac:dyDescent="0.35">
      <c r="A256" s="17"/>
      <c r="B256" s="9" t="s">
        <v>254</v>
      </c>
      <c r="C256" s="94"/>
      <c r="D256" s="94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10"/>
      <c r="P256" s="10"/>
      <c r="Q256" s="10"/>
      <c r="R256" s="10"/>
      <c r="S256" s="10"/>
    </row>
    <row r="257" spans="1:19" x14ac:dyDescent="0.35">
      <c r="A257" s="17"/>
      <c r="B257" s="9" t="s">
        <v>130</v>
      </c>
      <c r="C257" s="94"/>
      <c r="D257" s="94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10"/>
      <c r="P257" s="10"/>
      <c r="Q257" s="10"/>
      <c r="R257" s="10"/>
      <c r="S257" s="10"/>
    </row>
    <row r="258" spans="1:19" ht="15" customHeight="1" x14ac:dyDescent="0.35">
      <c r="A258" s="17"/>
      <c r="B258" s="9"/>
      <c r="C258" s="94"/>
      <c r="D258" s="94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10"/>
      <c r="P258" s="10"/>
      <c r="Q258" s="10"/>
      <c r="R258" s="10"/>
      <c r="S258" s="10"/>
    </row>
    <row r="259" spans="1:19" x14ac:dyDescent="0.35">
      <c r="A259" s="17">
        <v>33</v>
      </c>
      <c r="B259" s="9" t="s">
        <v>198</v>
      </c>
      <c r="C259" s="94">
        <v>7000</v>
      </c>
      <c r="D259" s="94">
        <v>7000</v>
      </c>
      <c r="E259" s="34" t="s">
        <v>300</v>
      </c>
      <c r="F259" s="9"/>
      <c r="G259" s="9"/>
      <c r="H259" s="9"/>
      <c r="I259" s="9"/>
      <c r="J259" s="9"/>
      <c r="K259" s="9"/>
      <c r="L259" s="9"/>
      <c r="M259" s="9"/>
      <c r="N259" s="9"/>
      <c r="O259" s="10"/>
      <c r="P259" s="10"/>
      <c r="Q259" s="28" t="s">
        <v>46</v>
      </c>
      <c r="R259" s="181" t="s">
        <v>54</v>
      </c>
      <c r="S259" s="10"/>
    </row>
    <row r="260" spans="1:19" x14ac:dyDescent="0.35">
      <c r="A260" s="17"/>
      <c r="B260" s="9" t="s">
        <v>199</v>
      </c>
      <c r="C260" s="94"/>
      <c r="D260" s="94"/>
      <c r="E260" s="17" t="s">
        <v>317</v>
      </c>
      <c r="F260" s="9"/>
      <c r="G260" s="9"/>
      <c r="H260" s="9"/>
      <c r="I260" s="9"/>
      <c r="J260" s="9"/>
      <c r="K260" s="9"/>
      <c r="L260" s="9"/>
      <c r="M260" s="9"/>
      <c r="N260" s="9"/>
      <c r="O260" s="10"/>
      <c r="P260" s="10"/>
      <c r="Q260" s="10"/>
      <c r="R260" s="10"/>
      <c r="S260" s="10"/>
    </row>
    <row r="261" spans="1:19" x14ac:dyDescent="0.35">
      <c r="A261" s="17"/>
      <c r="B261" s="9" t="s">
        <v>255</v>
      </c>
      <c r="C261" s="94"/>
      <c r="D261" s="94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10"/>
      <c r="P261" s="10"/>
      <c r="Q261" s="10"/>
      <c r="R261" s="10"/>
      <c r="S261" s="10"/>
    </row>
    <row r="262" spans="1:19" x14ac:dyDescent="0.35">
      <c r="A262" s="17"/>
      <c r="B262" s="9" t="s">
        <v>224</v>
      </c>
      <c r="C262" s="94"/>
      <c r="D262" s="94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10"/>
      <c r="P262" s="10"/>
      <c r="Q262" s="10"/>
      <c r="R262" s="10"/>
      <c r="S262" s="10"/>
    </row>
    <row r="263" spans="1:19" x14ac:dyDescent="0.35">
      <c r="A263" s="17"/>
      <c r="B263" s="9" t="s">
        <v>225</v>
      </c>
      <c r="C263" s="94"/>
      <c r="D263" s="94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10"/>
      <c r="P263" s="10"/>
      <c r="Q263" s="10"/>
      <c r="R263" s="10"/>
      <c r="S263" s="10"/>
    </row>
    <row r="264" spans="1:19" x14ac:dyDescent="0.35">
      <c r="A264" s="17"/>
      <c r="B264" s="9" t="s">
        <v>226</v>
      </c>
      <c r="C264" s="94"/>
      <c r="D264" s="94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10"/>
      <c r="P264" s="10"/>
      <c r="Q264" s="10"/>
      <c r="R264" s="10"/>
      <c r="S264" s="10"/>
    </row>
    <row r="265" spans="1:19" x14ac:dyDescent="0.35">
      <c r="A265" s="17"/>
      <c r="B265" s="9" t="s">
        <v>228</v>
      </c>
      <c r="C265" s="94"/>
      <c r="D265" s="94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10"/>
      <c r="P265" s="10"/>
      <c r="Q265" s="10"/>
      <c r="R265" s="10"/>
      <c r="S265" s="10"/>
    </row>
    <row r="266" spans="1:19" x14ac:dyDescent="0.35">
      <c r="A266" s="17"/>
      <c r="B266" s="9" t="s">
        <v>229</v>
      </c>
      <c r="C266" s="94"/>
      <c r="D266" s="94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10"/>
      <c r="P266" s="10"/>
      <c r="Q266" s="10"/>
      <c r="R266" s="10"/>
      <c r="S266" s="10"/>
    </row>
    <row r="267" spans="1:19" x14ac:dyDescent="0.35">
      <c r="A267" s="3"/>
      <c r="B267" s="11"/>
      <c r="C267" s="95"/>
      <c r="D267" s="95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2"/>
      <c r="P267" s="12"/>
      <c r="Q267" s="12"/>
      <c r="R267" s="12"/>
      <c r="S267" s="12"/>
    </row>
    <row r="268" spans="1:19" x14ac:dyDescent="0.35">
      <c r="A268" s="38"/>
      <c r="B268" s="40"/>
      <c r="C268" s="107"/>
      <c r="D268" s="107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1"/>
      <c r="P268" s="41"/>
      <c r="Q268" s="41"/>
      <c r="R268" s="41"/>
      <c r="S268" s="149">
        <v>58</v>
      </c>
    </row>
    <row r="269" spans="1:19" x14ac:dyDescent="0.35">
      <c r="A269" s="131"/>
      <c r="B269" s="1" t="s">
        <v>205</v>
      </c>
      <c r="C269" s="118"/>
      <c r="D269" s="118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9" x14ac:dyDescent="0.35">
      <c r="A270" s="2" t="s">
        <v>2</v>
      </c>
      <c r="B270" s="206" t="s">
        <v>17</v>
      </c>
      <c r="C270" s="119" t="s">
        <v>5</v>
      </c>
      <c r="D270" s="120" t="s">
        <v>6</v>
      </c>
      <c r="E270" s="2" t="s">
        <v>8</v>
      </c>
      <c r="F270" s="201" t="s">
        <v>10</v>
      </c>
      <c r="G270" s="202"/>
      <c r="H270" s="203"/>
      <c r="I270" s="201" t="s">
        <v>11</v>
      </c>
      <c r="J270" s="202"/>
      <c r="K270" s="203"/>
      <c r="L270" s="201" t="s">
        <v>12</v>
      </c>
      <c r="M270" s="202"/>
      <c r="N270" s="203"/>
      <c r="O270" s="201" t="s">
        <v>13</v>
      </c>
      <c r="P270" s="202"/>
      <c r="Q270" s="202"/>
      <c r="R270" s="4" t="s">
        <v>14</v>
      </c>
      <c r="S270" s="204" t="s">
        <v>16</v>
      </c>
    </row>
    <row r="271" spans="1:19" x14ac:dyDescent="0.35">
      <c r="A271" s="3" t="s">
        <v>3</v>
      </c>
      <c r="B271" s="207"/>
      <c r="C271" s="121" t="s">
        <v>4</v>
      </c>
      <c r="D271" s="121" t="s">
        <v>7</v>
      </c>
      <c r="E271" s="3" t="s">
        <v>9</v>
      </c>
      <c r="F271" s="13" t="s">
        <v>18</v>
      </c>
      <c r="G271" s="14" t="s">
        <v>20</v>
      </c>
      <c r="H271" s="14" t="s">
        <v>19</v>
      </c>
      <c r="I271" s="13" t="s">
        <v>21</v>
      </c>
      <c r="J271" s="14" t="s">
        <v>22</v>
      </c>
      <c r="K271" s="14" t="s">
        <v>23</v>
      </c>
      <c r="L271" s="13" t="s">
        <v>24</v>
      </c>
      <c r="M271" s="14" t="s">
        <v>25</v>
      </c>
      <c r="N271" s="14" t="s">
        <v>26</v>
      </c>
      <c r="O271" s="13" t="s">
        <v>29</v>
      </c>
      <c r="P271" s="13" t="s">
        <v>27</v>
      </c>
      <c r="Q271" s="14" t="s">
        <v>28</v>
      </c>
      <c r="R271" s="5" t="s">
        <v>15</v>
      </c>
      <c r="S271" s="205"/>
    </row>
    <row r="272" spans="1:19" x14ac:dyDescent="0.35">
      <c r="A272" s="2">
        <v>34</v>
      </c>
      <c r="B272" s="1" t="s">
        <v>206</v>
      </c>
      <c r="C272" s="46">
        <v>6000</v>
      </c>
      <c r="D272" s="46">
        <v>6000</v>
      </c>
      <c r="E272" s="34" t="s">
        <v>300</v>
      </c>
      <c r="F272" s="7"/>
      <c r="G272" s="7"/>
      <c r="H272" s="7"/>
      <c r="I272" s="7"/>
      <c r="J272" s="7"/>
      <c r="K272" s="7"/>
      <c r="L272" s="7"/>
      <c r="M272" s="7"/>
      <c r="N272" s="7"/>
      <c r="O272" s="8"/>
      <c r="P272" s="8"/>
      <c r="Q272" s="28" t="s">
        <v>46</v>
      </c>
      <c r="R272" s="181" t="s">
        <v>54</v>
      </c>
      <c r="S272" s="8"/>
    </row>
    <row r="273" spans="1:19" x14ac:dyDescent="0.35">
      <c r="A273" s="17"/>
      <c r="B273" s="135" t="s">
        <v>256</v>
      </c>
      <c r="C273" s="94"/>
      <c r="D273" s="94"/>
      <c r="E273" s="17" t="s">
        <v>317</v>
      </c>
      <c r="F273" s="9"/>
      <c r="G273" s="9"/>
      <c r="H273" s="9"/>
      <c r="I273" s="9"/>
      <c r="J273" s="9"/>
      <c r="K273" s="9"/>
      <c r="L273" s="9"/>
      <c r="M273" s="9"/>
      <c r="N273" s="9"/>
      <c r="O273" s="10"/>
      <c r="P273" s="10"/>
      <c r="Q273" s="10"/>
      <c r="R273" s="10"/>
      <c r="S273" s="10"/>
    </row>
    <row r="274" spans="1:19" x14ac:dyDescent="0.35">
      <c r="A274" s="17"/>
      <c r="B274" s="135" t="s">
        <v>252</v>
      </c>
      <c r="C274" s="94"/>
      <c r="D274" s="94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10"/>
      <c r="P274" s="10"/>
      <c r="Q274" s="10"/>
      <c r="R274" s="10"/>
      <c r="S274" s="10"/>
    </row>
    <row r="275" spans="1:19" x14ac:dyDescent="0.35">
      <c r="A275" s="17"/>
      <c r="B275" s="9" t="s">
        <v>253</v>
      </c>
      <c r="C275" s="94"/>
      <c r="D275" s="94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10"/>
      <c r="P275" s="10"/>
      <c r="Q275" s="10"/>
      <c r="R275" s="10"/>
      <c r="S275" s="10"/>
    </row>
    <row r="276" spans="1:19" x14ac:dyDescent="0.35">
      <c r="A276" s="17"/>
      <c r="B276" s="9" t="s">
        <v>210</v>
      </c>
      <c r="C276" s="94"/>
      <c r="D276" s="94"/>
      <c r="E276" s="9" t="s">
        <v>30</v>
      </c>
      <c r="F276" s="9"/>
      <c r="G276" s="9"/>
      <c r="H276" s="9"/>
      <c r="I276" s="9"/>
      <c r="J276" s="9"/>
      <c r="K276" s="9"/>
      <c r="L276" s="9"/>
      <c r="M276" s="9"/>
      <c r="N276" s="9"/>
      <c r="O276" s="10"/>
      <c r="P276" s="10"/>
      <c r="Q276" s="10"/>
      <c r="R276" s="10"/>
      <c r="S276" s="10"/>
    </row>
    <row r="277" spans="1:19" x14ac:dyDescent="0.35">
      <c r="A277" s="17"/>
      <c r="B277" s="9" t="s">
        <v>211</v>
      </c>
      <c r="C277" s="94"/>
      <c r="D277" s="94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10"/>
      <c r="P277" s="10"/>
      <c r="Q277" s="10"/>
      <c r="R277" s="10"/>
      <c r="S277" s="10"/>
    </row>
    <row r="278" spans="1:19" ht="15" customHeight="1" x14ac:dyDescent="0.35">
      <c r="A278" s="17"/>
      <c r="B278" s="9"/>
      <c r="C278" s="94"/>
      <c r="D278" s="94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10"/>
      <c r="P278" s="10"/>
      <c r="Q278" s="10"/>
      <c r="R278" s="10"/>
      <c r="S278" s="10"/>
    </row>
    <row r="279" spans="1:19" x14ac:dyDescent="0.35">
      <c r="A279" s="17">
        <v>35</v>
      </c>
      <c r="B279" s="9" t="s">
        <v>195</v>
      </c>
      <c r="C279" s="94">
        <v>7000</v>
      </c>
      <c r="D279" s="94"/>
      <c r="E279" s="34" t="s">
        <v>300</v>
      </c>
      <c r="F279" s="9"/>
      <c r="G279" s="9"/>
      <c r="H279" s="9"/>
      <c r="I279" s="9"/>
      <c r="J279" s="9"/>
      <c r="K279" s="9"/>
      <c r="L279" s="9"/>
      <c r="M279" s="9"/>
      <c r="N279" s="9"/>
      <c r="O279" s="10"/>
      <c r="P279" s="10"/>
      <c r="Q279" s="28"/>
      <c r="R279" s="84" t="s">
        <v>109</v>
      </c>
      <c r="S279" s="182" t="s">
        <v>330</v>
      </c>
    </row>
    <row r="280" spans="1:19" x14ac:dyDescent="0.35">
      <c r="A280" s="17"/>
      <c r="B280" s="9" t="s">
        <v>218</v>
      </c>
      <c r="C280" s="94"/>
      <c r="D280" s="94"/>
      <c r="E280" s="17" t="s">
        <v>316</v>
      </c>
      <c r="F280" s="9"/>
      <c r="G280" s="9"/>
      <c r="H280" s="9"/>
      <c r="I280" s="9"/>
      <c r="J280" s="9"/>
      <c r="K280" s="9"/>
      <c r="L280" s="9"/>
      <c r="M280" s="9"/>
      <c r="N280" s="9"/>
      <c r="O280" s="10"/>
      <c r="P280" s="10"/>
      <c r="Q280" s="10"/>
      <c r="R280" s="182"/>
      <c r="S280" s="182" t="s">
        <v>329</v>
      </c>
    </row>
    <row r="281" spans="1:19" x14ac:dyDescent="0.35">
      <c r="A281" s="17"/>
      <c r="B281" s="9" t="s">
        <v>257</v>
      </c>
      <c r="C281" s="94"/>
      <c r="D281" s="94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10"/>
      <c r="P281" s="10"/>
      <c r="Q281" s="10"/>
      <c r="R281" s="182"/>
      <c r="S281" s="182" t="s">
        <v>331</v>
      </c>
    </row>
    <row r="282" spans="1:19" x14ac:dyDescent="0.35">
      <c r="A282" s="17"/>
      <c r="B282" s="9" t="s">
        <v>130</v>
      </c>
      <c r="C282" s="94"/>
      <c r="D282" s="94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10"/>
      <c r="P282" s="10"/>
      <c r="Q282" s="10"/>
      <c r="R282" s="182"/>
      <c r="S282" s="182" t="s">
        <v>328</v>
      </c>
    </row>
    <row r="283" spans="1:19" ht="15" customHeight="1" x14ac:dyDescent="0.35">
      <c r="A283" s="17"/>
      <c r="B283" s="9"/>
      <c r="C283" s="94"/>
      <c r="D283" s="94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10"/>
      <c r="P283" s="10"/>
      <c r="Q283" s="10"/>
      <c r="R283" s="10"/>
      <c r="S283" s="10"/>
    </row>
    <row r="284" spans="1:19" x14ac:dyDescent="0.35">
      <c r="A284" s="17">
        <v>36</v>
      </c>
      <c r="B284" s="9" t="s">
        <v>198</v>
      </c>
      <c r="C284" s="94">
        <v>7000</v>
      </c>
      <c r="D284" s="94"/>
      <c r="E284" s="34" t="s">
        <v>300</v>
      </c>
      <c r="F284" s="9"/>
      <c r="G284" s="9"/>
      <c r="H284" s="9"/>
      <c r="I284" s="9"/>
      <c r="J284" s="9"/>
      <c r="K284" s="9"/>
      <c r="L284" s="9"/>
      <c r="M284" s="9"/>
      <c r="N284" s="9"/>
      <c r="O284" s="10"/>
      <c r="P284" s="10"/>
      <c r="Q284" s="28"/>
      <c r="R284" s="84" t="s">
        <v>109</v>
      </c>
      <c r="S284" s="182" t="s">
        <v>330</v>
      </c>
    </row>
    <row r="285" spans="1:19" x14ac:dyDescent="0.35">
      <c r="A285" s="17"/>
      <c r="B285" s="9" t="s">
        <v>221</v>
      </c>
      <c r="C285" s="94"/>
      <c r="D285" s="94"/>
      <c r="E285" s="17" t="s">
        <v>316</v>
      </c>
      <c r="F285" s="9"/>
      <c r="G285" s="9"/>
      <c r="H285" s="9"/>
      <c r="I285" s="9"/>
      <c r="J285" s="9"/>
      <c r="K285" s="9"/>
      <c r="L285" s="9"/>
      <c r="M285" s="9"/>
      <c r="N285" s="9"/>
      <c r="O285" s="10"/>
      <c r="P285" s="10"/>
      <c r="Q285" s="10"/>
      <c r="R285" s="182"/>
      <c r="S285" s="182" t="s">
        <v>329</v>
      </c>
    </row>
    <row r="286" spans="1:19" x14ac:dyDescent="0.35">
      <c r="A286" s="17"/>
      <c r="B286" s="9" t="s">
        <v>258</v>
      </c>
      <c r="C286" s="94"/>
      <c r="D286" s="94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10"/>
      <c r="P286" s="10"/>
      <c r="Q286" s="10"/>
      <c r="R286" s="182"/>
      <c r="S286" s="182" t="s">
        <v>331</v>
      </c>
    </row>
    <row r="287" spans="1:19" x14ac:dyDescent="0.35">
      <c r="A287" s="17"/>
      <c r="B287" s="9" t="s">
        <v>224</v>
      </c>
      <c r="C287" s="94"/>
      <c r="D287" s="94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10"/>
      <c r="P287" s="10"/>
      <c r="Q287" s="10"/>
      <c r="R287" s="182"/>
      <c r="S287" s="182" t="s">
        <v>328</v>
      </c>
    </row>
    <row r="288" spans="1:19" x14ac:dyDescent="0.35">
      <c r="A288" s="17"/>
      <c r="B288" s="9" t="s">
        <v>225</v>
      </c>
      <c r="C288" s="94"/>
      <c r="D288" s="94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10"/>
      <c r="P288" s="10"/>
      <c r="Q288" s="10"/>
      <c r="R288" s="10"/>
      <c r="S288" s="10"/>
    </row>
    <row r="289" spans="1:19" x14ac:dyDescent="0.35">
      <c r="A289" s="17"/>
      <c r="B289" s="9" t="s">
        <v>226</v>
      </c>
      <c r="C289" s="94"/>
      <c r="D289" s="94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10"/>
      <c r="P289" s="10"/>
      <c r="Q289" s="10"/>
      <c r="R289" s="10"/>
      <c r="S289" s="10"/>
    </row>
    <row r="290" spans="1:19" x14ac:dyDescent="0.35">
      <c r="A290" s="17"/>
      <c r="B290" s="9" t="s">
        <v>228</v>
      </c>
      <c r="C290" s="94"/>
      <c r="D290" s="94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10"/>
      <c r="P290" s="10"/>
      <c r="Q290" s="10"/>
      <c r="R290" s="10"/>
      <c r="S290" s="10"/>
    </row>
    <row r="291" spans="1:19" x14ac:dyDescent="0.35">
      <c r="A291" s="17"/>
      <c r="B291" s="9" t="s">
        <v>229</v>
      </c>
      <c r="C291" s="94"/>
      <c r="D291" s="94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10"/>
      <c r="P291" s="10"/>
      <c r="Q291" s="10"/>
      <c r="R291" s="10"/>
      <c r="S291" s="10"/>
    </row>
    <row r="292" spans="1:19" x14ac:dyDescent="0.35">
      <c r="A292" s="3"/>
      <c r="B292" s="11"/>
      <c r="C292" s="95"/>
      <c r="D292" s="95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2"/>
      <c r="P292" s="12"/>
      <c r="Q292" s="12"/>
      <c r="R292" s="12"/>
      <c r="S292" s="12"/>
    </row>
    <row r="293" spans="1:19" x14ac:dyDescent="0.35">
      <c r="A293" s="199">
        <v>59</v>
      </c>
      <c r="B293" s="40"/>
      <c r="C293" s="107"/>
      <c r="D293" s="107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1"/>
      <c r="P293" s="41"/>
      <c r="Q293" s="41"/>
      <c r="R293" s="41"/>
    </row>
    <row r="294" spans="1:19" x14ac:dyDescent="0.35">
      <c r="A294" s="131"/>
      <c r="B294" s="1" t="s">
        <v>205</v>
      </c>
      <c r="C294" s="118"/>
      <c r="D294" s="118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9" x14ac:dyDescent="0.35">
      <c r="A295" s="2" t="s">
        <v>2</v>
      </c>
      <c r="B295" s="206" t="s">
        <v>17</v>
      </c>
      <c r="C295" s="119" t="s">
        <v>5</v>
      </c>
      <c r="D295" s="120" t="s">
        <v>6</v>
      </c>
      <c r="E295" s="2" t="s">
        <v>8</v>
      </c>
      <c r="F295" s="201" t="s">
        <v>10</v>
      </c>
      <c r="G295" s="202"/>
      <c r="H295" s="203"/>
      <c r="I295" s="201" t="s">
        <v>11</v>
      </c>
      <c r="J295" s="202"/>
      <c r="K295" s="203"/>
      <c r="L295" s="201" t="s">
        <v>12</v>
      </c>
      <c r="M295" s="202"/>
      <c r="N295" s="203"/>
      <c r="O295" s="201" t="s">
        <v>13</v>
      </c>
      <c r="P295" s="202"/>
      <c r="Q295" s="202"/>
      <c r="R295" s="4" t="s">
        <v>14</v>
      </c>
      <c r="S295" s="204" t="s">
        <v>16</v>
      </c>
    </row>
    <row r="296" spans="1:19" x14ac:dyDescent="0.35">
      <c r="A296" s="3" t="s">
        <v>3</v>
      </c>
      <c r="B296" s="207"/>
      <c r="C296" s="121" t="s">
        <v>4</v>
      </c>
      <c r="D296" s="121" t="s">
        <v>7</v>
      </c>
      <c r="E296" s="3" t="s">
        <v>9</v>
      </c>
      <c r="F296" s="13" t="s">
        <v>18</v>
      </c>
      <c r="G296" s="14" t="s">
        <v>20</v>
      </c>
      <c r="H296" s="14" t="s">
        <v>19</v>
      </c>
      <c r="I296" s="13" t="s">
        <v>21</v>
      </c>
      <c r="J296" s="14" t="s">
        <v>22</v>
      </c>
      <c r="K296" s="14" t="s">
        <v>23</v>
      </c>
      <c r="L296" s="13" t="s">
        <v>24</v>
      </c>
      <c r="M296" s="14" t="s">
        <v>25</v>
      </c>
      <c r="N296" s="14" t="s">
        <v>26</v>
      </c>
      <c r="O296" s="13" t="s">
        <v>29</v>
      </c>
      <c r="P296" s="13" t="s">
        <v>27</v>
      </c>
      <c r="Q296" s="14" t="s">
        <v>28</v>
      </c>
      <c r="R296" s="5" t="s">
        <v>15</v>
      </c>
      <c r="S296" s="205"/>
    </row>
    <row r="297" spans="1:19" x14ac:dyDescent="0.35">
      <c r="A297" s="2">
        <v>37</v>
      </c>
      <c r="B297" s="1" t="s">
        <v>206</v>
      </c>
      <c r="C297" s="46">
        <v>6000</v>
      </c>
      <c r="D297" s="46"/>
      <c r="E297" s="34" t="s">
        <v>300</v>
      </c>
      <c r="F297" s="7"/>
      <c r="G297" s="7"/>
      <c r="H297" s="7"/>
      <c r="I297" s="7"/>
      <c r="J297" s="7"/>
      <c r="K297" s="7"/>
      <c r="L297" s="7"/>
      <c r="M297" s="7"/>
      <c r="N297" s="7"/>
      <c r="O297" s="8"/>
      <c r="P297" s="8"/>
      <c r="Q297" s="28"/>
      <c r="R297" s="84" t="s">
        <v>109</v>
      </c>
      <c r="S297" s="182" t="s">
        <v>330</v>
      </c>
    </row>
    <row r="298" spans="1:19" x14ac:dyDescent="0.35">
      <c r="A298" s="17"/>
      <c r="B298" s="135" t="s">
        <v>259</v>
      </c>
      <c r="C298" s="94"/>
      <c r="D298" s="94"/>
      <c r="E298" s="17" t="s">
        <v>316</v>
      </c>
      <c r="F298" s="9"/>
      <c r="G298" s="9"/>
      <c r="H298" s="9"/>
      <c r="I298" s="9"/>
      <c r="J298" s="9"/>
      <c r="K298" s="9"/>
      <c r="L298" s="9"/>
      <c r="M298" s="9"/>
      <c r="N298" s="9"/>
      <c r="O298" s="10"/>
      <c r="P298" s="10"/>
      <c r="Q298" s="10"/>
      <c r="R298" s="182"/>
      <c r="S298" s="182" t="s">
        <v>329</v>
      </c>
    </row>
    <row r="299" spans="1:19" x14ac:dyDescent="0.35">
      <c r="A299" s="17"/>
      <c r="B299" s="135" t="s">
        <v>252</v>
      </c>
      <c r="C299" s="94"/>
      <c r="D299" s="94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10"/>
      <c r="P299" s="10"/>
      <c r="Q299" s="10"/>
      <c r="R299" s="182"/>
      <c r="S299" s="182" t="s">
        <v>331</v>
      </c>
    </row>
    <row r="300" spans="1:19" x14ac:dyDescent="0.35">
      <c r="A300" s="17"/>
      <c r="B300" s="9" t="s">
        <v>253</v>
      </c>
      <c r="C300" s="94"/>
      <c r="D300" s="94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10"/>
      <c r="P300" s="10"/>
      <c r="Q300" s="10"/>
      <c r="R300" s="182"/>
      <c r="S300" s="182" t="s">
        <v>328</v>
      </c>
    </row>
    <row r="301" spans="1:19" x14ac:dyDescent="0.35">
      <c r="A301" s="17"/>
      <c r="B301" s="9" t="s">
        <v>210</v>
      </c>
      <c r="C301" s="94"/>
      <c r="D301" s="94"/>
      <c r="E301" s="9" t="s">
        <v>30</v>
      </c>
      <c r="F301" s="9"/>
      <c r="G301" s="9"/>
      <c r="H301" s="9"/>
      <c r="I301" s="9"/>
      <c r="J301" s="9"/>
      <c r="K301" s="9"/>
      <c r="L301" s="9"/>
      <c r="M301" s="9"/>
      <c r="N301" s="9"/>
      <c r="O301" s="10"/>
      <c r="P301" s="10"/>
      <c r="Q301" s="10"/>
      <c r="R301" s="10"/>
      <c r="S301" s="10"/>
    </row>
    <row r="302" spans="1:19" x14ac:dyDescent="0.35">
      <c r="A302" s="17"/>
      <c r="B302" s="9" t="s">
        <v>211</v>
      </c>
      <c r="C302" s="94"/>
      <c r="D302" s="94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10"/>
      <c r="P302" s="10"/>
      <c r="Q302" s="10"/>
      <c r="R302" s="10"/>
      <c r="S302" s="10"/>
    </row>
    <row r="303" spans="1:19" ht="21.75" thickBot="1" x14ac:dyDescent="0.4">
      <c r="A303" s="211" t="s">
        <v>287</v>
      </c>
      <c r="B303" s="212"/>
      <c r="C303" s="144">
        <f>C297+C284+C279+C272+C259+C254+C247+C234+C229+C223+C210+C205+C199+C186+C181+C175+C162+C157+C151+C138+C133+C127+C114+C109+C103+C90+C85+C79+C66+C61+C55+C43+C37+C30+C17+C11+C8</f>
        <v>300000</v>
      </c>
      <c r="D303" s="152">
        <f>D297+D284+D279+D272+D259+D254+D247+D234+D229+D223+D210+D205+D199+D186+D181+D175+D162+D157+D151+D138+D133+D127+D114+D109+D103+D90+D85+D79+D66+D61+D55+D43+D37+D30+D17+D11+D8</f>
        <v>130000</v>
      </c>
      <c r="E303" s="130"/>
      <c r="F303" s="168" t="s">
        <v>37</v>
      </c>
      <c r="G303" s="168" t="s">
        <v>37</v>
      </c>
      <c r="H303" s="168" t="s">
        <v>37</v>
      </c>
      <c r="I303" s="168" t="s">
        <v>37</v>
      </c>
      <c r="J303" s="168" t="s">
        <v>37</v>
      </c>
      <c r="K303" s="168" t="s">
        <v>37</v>
      </c>
      <c r="L303" s="168" t="s">
        <v>37</v>
      </c>
      <c r="M303" s="168" t="s">
        <v>37</v>
      </c>
      <c r="N303" s="168" t="s">
        <v>37</v>
      </c>
      <c r="O303" s="168" t="s">
        <v>37</v>
      </c>
      <c r="P303" s="168" t="s">
        <v>37</v>
      </c>
      <c r="Q303" s="168" t="s">
        <v>37</v>
      </c>
      <c r="R303" s="145"/>
      <c r="S303" s="145"/>
    </row>
    <row r="304" spans="1:19" ht="21.75" thickBot="1" x14ac:dyDescent="0.4">
      <c r="A304" s="209" t="s">
        <v>332</v>
      </c>
      <c r="B304" s="210"/>
      <c r="C304" s="148">
        <f>C303</f>
        <v>300000</v>
      </c>
      <c r="D304" s="148">
        <f>D272+D259+D254+D103+D90+D85+D79+D66+D61+D55+D43+D37+D30+D17+D11+D8</f>
        <v>130000</v>
      </c>
      <c r="E304" s="146"/>
      <c r="F304" s="169" t="s">
        <v>37</v>
      </c>
      <c r="G304" s="169" t="s">
        <v>37</v>
      </c>
      <c r="H304" s="169" t="s">
        <v>37</v>
      </c>
      <c r="I304" s="169" t="s">
        <v>37</v>
      </c>
      <c r="J304" s="169" t="s">
        <v>37</v>
      </c>
      <c r="K304" s="169" t="s">
        <v>37</v>
      </c>
      <c r="L304" s="169" t="s">
        <v>37</v>
      </c>
      <c r="M304" s="169" t="s">
        <v>37</v>
      </c>
      <c r="N304" s="169" t="s">
        <v>37</v>
      </c>
      <c r="O304" s="169" t="s">
        <v>37</v>
      </c>
      <c r="P304" s="169" t="s">
        <v>37</v>
      </c>
      <c r="Q304" s="169" t="s">
        <v>37</v>
      </c>
      <c r="R304" s="147"/>
      <c r="S304" s="147"/>
    </row>
    <row r="306" spans="1:19" x14ac:dyDescent="0.35">
      <c r="A306" s="38"/>
      <c r="B306" s="69" t="s">
        <v>16</v>
      </c>
      <c r="C306" s="174" t="s">
        <v>301</v>
      </c>
      <c r="D306" s="175"/>
    </row>
    <row r="307" spans="1:19" x14ac:dyDescent="0.35">
      <c r="A307" s="38"/>
      <c r="B307" s="165" t="s">
        <v>302</v>
      </c>
      <c r="C307" s="174" t="s">
        <v>303</v>
      </c>
      <c r="D307" s="175"/>
    </row>
    <row r="317" spans="1:19" x14ac:dyDescent="0.35">
      <c r="S317" s="149">
        <v>60</v>
      </c>
    </row>
  </sheetData>
  <mergeCells count="81">
    <mergeCell ref="A304:B304"/>
    <mergeCell ref="A303:B303"/>
    <mergeCell ref="S270:S271"/>
    <mergeCell ref="B295:B296"/>
    <mergeCell ref="F295:H295"/>
    <mergeCell ref="I295:K295"/>
    <mergeCell ref="L295:N295"/>
    <mergeCell ref="O295:Q295"/>
    <mergeCell ref="S295:S296"/>
    <mergeCell ref="B270:B271"/>
    <mergeCell ref="F270:H270"/>
    <mergeCell ref="I270:K270"/>
    <mergeCell ref="L270:N270"/>
    <mergeCell ref="O270:Q270"/>
    <mergeCell ref="S221:S222"/>
    <mergeCell ref="B245:B246"/>
    <mergeCell ref="F245:H245"/>
    <mergeCell ref="I245:K245"/>
    <mergeCell ref="L245:N245"/>
    <mergeCell ref="O245:Q245"/>
    <mergeCell ref="S245:S246"/>
    <mergeCell ref="B221:B222"/>
    <mergeCell ref="F221:H221"/>
    <mergeCell ref="I221:K221"/>
    <mergeCell ref="L221:N221"/>
    <mergeCell ref="O221:Q221"/>
    <mergeCell ref="S173:S174"/>
    <mergeCell ref="B197:B198"/>
    <mergeCell ref="F197:H197"/>
    <mergeCell ref="I197:K197"/>
    <mergeCell ref="L197:N197"/>
    <mergeCell ref="O197:Q197"/>
    <mergeCell ref="S197:S198"/>
    <mergeCell ref="B173:B174"/>
    <mergeCell ref="F173:H173"/>
    <mergeCell ref="I173:K173"/>
    <mergeCell ref="L173:N173"/>
    <mergeCell ref="O173:Q173"/>
    <mergeCell ref="S125:S126"/>
    <mergeCell ref="B149:B150"/>
    <mergeCell ref="F149:H149"/>
    <mergeCell ref="I149:K149"/>
    <mergeCell ref="L149:N149"/>
    <mergeCell ref="O149:Q149"/>
    <mergeCell ref="S149:S150"/>
    <mergeCell ref="B125:B126"/>
    <mergeCell ref="F125:H125"/>
    <mergeCell ref="I125:K125"/>
    <mergeCell ref="L125:N125"/>
    <mergeCell ref="O125:Q125"/>
    <mergeCell ref="S77:S78"/>
    <mergeCell ref="B101:B102"/>
    <mergeCell ref="F101:H101"/>
    <mergeCell ref="I101:K101"/>
    <mergeCell ref="L101:N101"/>
    <mergeCell ref="O101:Q101"/>
    <mergeCell ref="S101:S102"/>
    <mergeCell ref="B77:B78"/>
    <mergeCell ref="F77:H77"/>
    <mergeCell ref="I77:K77"/>
    <mergeCell ref="L77:N77"/>
    <mergeCell ref="O77:Q77"/>
    <mergeCell ref="S28:S29"/>
    <mergeCell ref="B53:B54"/>
    <mergeCell ref="F53:H53"/>
    <mergeCell ref="I53:K53"/>
    <mergeCell ref="L53:N53"/>
    <mergeCell ref="O53:Q53"/>
    <mergeCell ref="S53:S54"/>
    <mergeCell ref="B28:B29"/>
    <mergeCell ref="F28:H28"/>
    <mergeCell ref="I28:K28"/>
    <mergeCell ref="L28:N28"/>
    <mergeCell ref="O28:Q28"/>
    <mergeCell ref="A1:S1"/>
    <mergeCell ref="B4:B5"/>
    <mergeCell ref="F4:H4"/>
    <mergeCell ref="I4:K4"/>
    <mergeCell ref="L4:N4"/>
    <mergeCell ref="O4:Q4"/>
    <mergeCell ref="S4:S5"/>
  </mergeCells>
  <pageMargins left="0.19685039370078741" right="0.19685039370078741" top="0.74803149606299213" bottom="0.35433070866141736" header="0.31496062992125984" footer="0.31496062992125984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2"/>
  <sheetViews>
    <sheetView tabSelected="1" view="pageBreakPreview" topLeftCell="A109" zoomScaleNormal="100" zoomScaleSheetLayoutView="100" workbookViewId="0">
      <selection activeCell="A98" sqref="A98"/>
    </sheetView>
  </sheetViews>
  <sheetFormatPr defaultRowHeight="21" x14ac:dyDescent="0.35"/>
  <cols>
    <col min="1" max="1" width="5.125" customWidth="1"/>
    <col min="2" max="2" width="26.875" customWidth="1"/>
    <col min="3" max="3" width="12.375" customWidth="1"/>
    <col min="4" max="4" width="14.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21" x14ac:dyDescent="0.35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21" x14ac:dyDescent="0.35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1" x14ac:dyDescent="0.35">
      <c r="A3" s="1"/>
      <c r="B3" s="1" t="s">
        <v>92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1" x14ac:dyDescent="0.35">
      <c r="A4" s="2" t="s">
        <v>2</v>
      </c>
      <c r="B4" s="206" t="s">
        <v>17</v>
      </c>
      <c r="C4" s="6" t="s">
        <v>5</v>
      </c>
      <c r="D4" s="2" t="s">
        <v>6</v>
      </c>
      <c r="E4" s="2" t="s">
        <v>8</v>
      </c>
      <c r="F4" s="201" t="s">
        <v>10</v>
      </c>
      <c r="G4" s="202"/>
      <c r="H4" s="203"/>
      <c r="I4" s="201" t="s">
        <v>11</v>
      </c>
      <c r="J4" s="202"/>
      <c r="K4" s="203"/>
      <c r="L4" s="201" t="s">
        <v>12</v>
      </c>
      <c r="M4" s="202"/>
      <c r="N4" s="203"/>
      <c r="O4" s="201" t="s">
        <v>13</v>
      </c>
      <c r="P4" s="202"/>
      <c r="Q4" s="202"/>
      <c r="R4" s="4" t="s">
        <v>14</v>
      </c>
      <c r="S4" s="204" t="s">
        <v>16</v>
      </c>
    </row>
    <row r="5" spans="1:21" x14ac:dyDescent="0.35">
      <c r="A5" s="3" t="s">
        <v>3</v>
      </c>
      <c r="B5" s="207"/>
      <c r="C5" s="3" t="s">
        <v>4</v>
      </c>
      <c r="D5" s="3" t="s">
        <v>7</v>
      </c>
      <c r="E5" s="3" t="s">
        <v>9</v>
      </c>
      <c r="F5" s="13" t="s">
        <v>18</v>
      </c>
      <c r="G5" s="14" t="s">
        <v>20</v>
      </c>
      <c r="H5" s="14" t="s">
        <v>19</v>
      </c>
      <c r="I5" s="13" t="s">
        <v>21</v>
      </c>
      <c r="J5" s="14" t="s">
        <v>22</v>
      </c>
      <c r="K5" s="14" t="s">
        <v>23</v>
      </c>
      <c r="L5" s="13" t="s">
        <v>24</v>
      </c>
      <c r="M5" s="14" t="s">
        <v>25</v>
      </c>
      <c r="N5" s="14" t="s">
        <v>26</v>
      </c>
      <c r="O5" s="13" t="s">
        <v>29</v>
      </c>
      <c r="P5" s="13" t="s">
        <v>27</v>
      </c>
      <c r="Q5" s="14" t="s">
        <v>28</v>
      </c>
      <c r="R5" s="5" t="s">
        <v>15</v>
      </c>
      <c r="S5" s="205"/>
    </row>
    <row r="6" spans="1:21" x14ac:dyDescent="0.35">
      <c r="A6" s="2">
        <v>1</v>
      </c>
      <c r="B6" s="7" t="s">
        <v>93</v>
      </c>
      <c r="C6" s="96">
        <v>176800</v>
      </c>
      <c r="D6" s="46">
        <v>157465</v>
      </c>
      <c r="E6" s="2" t="s">
        <v>95</v>
      </c>
      <c r="F6" s="7"/>
      <c r="G6" s="7"/>
      <c r="H6" s="7"/>
      <c r="I6" s="7"/>
      <c r="J6" s="7"/>
      <c r="K6" s="7"/>
      <c r="L6" s="7"/>
      <c r="M6" s="7"/>
      <c r="N6" s="7"/>
      <c r="O6" s="28" t="s">
        <v>46</v>
      </c>
      <c r="P6" s="8"/>
      <c r="Q6" s="8"/>
      <c r="R6" s="156" t="s">
        <v>54</v>
      </c>
      <c r="S6" s="8"/>
    </row>
    <row r="7" spans="1:21" x14ac:dyDescent="0.35">
      <c r="A7" s="17"/>
      <c r="B7" s="9" t="s">
        <v>94</v>
      </c>
      <c r="C7" s="97"/>
      <c r="D7" s="94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10"/>
      <c r="Q7" s="10"/>
      <c r="R7" s="128"/>
      <c r="S7" s="10"/>
    </row>
    <row r="8" spans="1:21" x14ac:dyDescent="0.35">
      <c r="A8" s="17"/>
      <c r="B8" s="9" t="s">
        <v>288</v>
      </c>
      <c r="C8" s="97"/>
      <c r="D8" s="94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10"/>
      <c r="Q8" s="10"/>
      <c r="R8" s="128"/>
      <c r="S8" s="10"/>
    </row>
    <row r="9" spans="1:21" x14ac:dyDescent="0.35">
      <c r="A9" s="17"/>
      <c r="B9" s="9"/>
      <c r="C9" s="97"/>
      <c r="D9" s="94"/>
      <c r="E9" s="9"/>
      <c r="F9" s="9"/>
      <c r="G9" s="9"/>
      <c r="H9" s="9"/>
      <c r="I9" s="9"/>
      <c r="J9" s="9"/>
      <c r="K9" s="9"/>
      <c r="L9" s="9"/>
      <c r="M9" s="9"/>
      <c r="N9" s="9"/>
      <c r="O9" s="10"/>
      <c r="P9" s="10"/>
      <c r="Q9" s="10"/>
      <c r="R9" s="128"/>
      <c r="S9" s="10"/>
    </row>
    <row r="10" spans="1:21" x14ac:dyDescent="0.35">
      <c r="A10" s="17">
        <v>2</v>
      </c>
      <c r="B10" s="9" t="s">
        <v>93</v>
      </c>
      <c r="C10" s="97">
        <v>70000</v>
      </c>
      <c r="D10" s="94">
        <v>23200</v>
      </c>
      <c r="E10" s="17" t="s">
        <v>95</v>
      </c>
      <c r="F10" s="9"/>
      <c r="G10" s="9"/>
      <c r="H10" s="9"/>
      <c r="I10" s="9"/>
      <c r="J10" s="9"/>
      <c r="K10" s="9"/>
      <c r="L10" s="9"/>
      <c r="M10" s="9"/>
      <c r="N10" s="28"/>
      <c r="O10" s="10"/>
      <c r="P10" s="28" t="s">
        <v>46</v>
      </c>
      <c r="Q10" s="10"/>
      <c r="R10" s="128" t="s">
        <v>54</v>
      </c>
      <c r="S10" s="10"/>
    </row>
    <row r="11" spans="1:21" x14ac:dyDescent="0.35">
      <c r="A11" s="17"/>
      <c r="B11" s="9" t="s">
        <v>96</v>
      </c>
      <c r="C11" s="97"/>
      <c r="D11" s="94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  <c r="P11" s="10"/>
      <c r="Q11" s="10"/>
      <c r="R11" s="128"/>
      <c r="S11" s="10"/>
    </row>
    <row r="12" spans="1:21" x14ac:dyDescent="0.35">
      <c r="A12" s="17"/>
      <c r="B12" s="9"/>
      <c r="C12" s="94"/>
      <c r="D12" s="94"/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  <c r="P12" s="10"/>
      <c r="Q12" s="10"/>
      <c r="R12" s="128"/>
      <c r="S12" s="10"/>
    </row>
    <row r="13" spans="1:21" x14ac:dyDescent="0.35">
      <c r="A13" s="17">
        <v>3</v>
      </c>
      <c r="B13" s="9" t="s">
        <v>97</v>
      </c>
      <c r="C13" s="97">
        <v>30000</v>
      </c>
      <c r="D13" s="94">
        <v>17680</v>
      </c>
      <c r="E13" s="17" t="s">
        <v>95</v>
      </c>
      <c r="F13" s="9"/>
      <c r="G13" s="9"/>
      <c r="H13" s="28" t="s">
        <v>46</v>
      </c>
      <c r="I13" s="9"/>
      <c r="J13" s="9"/>
      <c r="K13" s="9"/>
      <c r="L13" s="9"/>
      <c r="M13" s="9"/>
      <c r="N13" s="9"/>
      <c r="O13" s="10"/>
      <c r="P13" s="28" t="s">
        <v>46</v>
      </c>
      <c r="Q13" s="10"/>
      <c r="R13" s="128" t="s">
        <v>54</v>
      </c>
      <c r="S13" s="10"/>
    </row>
    <row r="14" spans="1:21" x14ac:dyDescent="0.35">
      <c r="A14" s="17"/>
      <c r="B14" s="9" t="s">
        <v>98</v>
      </c>
      <c r="C14" s="97"/>
      <c r="D14" s="94"/>
      <c r="E14" s="9"/>
      <c r="F14" s="9"/>
      <c r="G14" s="9"/>
      <c r="H14" s="9"/>
      <c r="I14" s="9"/>
      <c r="J14" s="9"/>
      <c r="K14" s="9"/>
      <c r="L14" s="9"/>
      <c r="M14" s="9"/>
      <c r="N14" s="9"/>
      <c r="O14" s="10"/>
      <c r="P14" s="10"/>
      <c r="Q14" s="10"/>
      <c r="R14" s="10"/>
      <c r="S14" s="10"/>
    </row>
    <row r="15" spans="1:21" x14ac:dyDescent="0.35">
      <c r="A15" s="17"/>
      <c r="B15" s="9" t="s">
        <v>99</v>
      </c>
      <c r="C15" s="97"/>
      <c r="D15" s="94"/>
      <c r="E15" s="9"/>
      <c r="F15" s="9"/>
      <c r="G15" s="9"/>
      <c r="H15" s="9"/>
      <c r="I15" s="9"/>
      <c r="J15" s="9"/>
      <c r="K15" s="9" t="s">
        <v>30</v>
      </c>
      <c r="L15" s="9"/>
      <c r="M15" s="9"/>
      <c r="N15" s="9"/>
      <c r="O15" s="10"/>
      <c r="P15" s="10"/>
      <c r="Q15" s="10"/>
      <c r="R15" s="10"/>
      <c r="S15" s="10"/>
      <c r="T15" s="28" t="s">
        <v>46</v>
      </c>
      <c r="U15" s="28" t="s">
        <v>46</v>
      </c>
    </row>
    <row r="16" spans="1:21" x14ac:dyDescent="0.35">
      <c r="A16" s="17"/>
      <c r="B16" s="9" t="s">
        <v>100</v>
      </c>
      <c r="C16" s="97"/>
      <c r="D16" s="94"/>
      <c r="E16" s="9"/>
      <c r="F16" s="9"/>
      <c r="G16" s="9"/>
      <c r="H16" s="9"/>
      <c r="I16" s="9"/>
      <c r="J16" s="9"/>
      <c r="K16" s="9"/>
      <c r="L16" s="9"/>
      <c r="M16" s="9"/>
      <c r="N16" s="9"/>
      <c r="O16" s="28"/>
      <c r="P16" s="28"/>
      <c r="Q16" s="10"/>
      <c r="R16" s="10"/>
      <c r="S16" s="10"/>
    </row>
    <row r="17" spans="1:20" x14ac:dyDescent="0.35">
      <c r="A17" s="3"/>
      <c r="B17" s="11"/>
      <c r="C17" s="111"/>
      <c r="D17" s="95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2"/>
      <c r="P17" s="12"/>
      <c r="Q17" s="12"/>
      <c r="R17" s="12"/>
      <c r="S17" s="12"/>
    </row>
    <row r="18" spans="1:20" x14ac:dyDescent="0.35">
      <c r="A18" s="213" t="s">
        <v>283</v>
      </c>
      <c r="B18" s="214"/>
      <c r="C18" s="138">
        <f>C6+C10+C13</f>
        <v>276800</v>
      </c>
      <c r="D18" s="150">
        <f>D6+D10+D13</f>
        <v>198345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  <c r="P18" s="93"/>
      <c r="Q18" s="93"/>
      <c r="R18" s="93"/>
      <c r="S18" s="93"/>
    </row>
    <row r="19" spans="1:20" x14ac:dyDescent="0.35">
      <c r="A19" s="38"/>
      <c r="B19" s="40"/>
      <c r="C19" s="107"/>
      <c r="D19" s="107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  <c r="P19" s="41"/>
      <c r="Q19" s="41"/>
      <c r="R19" s="41"/>
      <c r="S19" s="41"/>
    </row>
    <row r="20" spans="1:20" x14ac:dyDescent="0.35">
      <c r="A20" s="38"/>
      <c r="B20" s="40"/>
      <c r="C20" s="107" t="s">
        <v>30</v>
      </c>
      <c r="D20" s="107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1"/>
      <c r="P20" s="41"/>
      <c r="Q20" s="41"/>
      <c r="R20" s="41"/>
      <c r="S20" s="41"/>
    </row>
    <row r="21" spans="1:20" x14ac:dyDescent="0.35">
      <c r="A21" s="38"/>
      <c r="B21" s="40"/>
      <c r="C21" s="107"/>
      <c r="D21" s="107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1"/>
      <c r="P21" s="41"/>
      <c r="Q21" s="41"/>
      <c r="R21" s="41"/>
      <c r="S21" s="41"/>
    </row>
    <row r="22" spans="1:20" x14ac:dyDescent="0.35">
      <c r="A22" s="38"/>
      <c r="B22" s="40"/>
      <c r="C22" s="107"/>
      <c r="D22" s="107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1"/>
      <c r="P22" s="41"/>
      <c r="Q22" s="41"/>
      <c r="R22" s="41"/>
      <c r="S22" s="41"/>
    </row>
    <row r="23" spans="1:20" x14ac:dyDescent="0.35">
      <c r="A23" s="38"/>
      <c r="B23" s="40"/>
      <c r="C23" s="107"/>
      <c r="D23" s="107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1"/>
      <c r="P23" s="41"/>
      <c r="Q23" s="41"/>
      <c r="R23" s="41"/>
      <c r="S23" s="41"/>
    </row>
    <row r="24" spans="1:20" x14ac:dyDescent="0.35">
      <c r="A24" s="38"/>
      <c r="B24" s="40"/>
      <c r="C24" s="107"/>
      <c r="D24" s="107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1"/>
      <c r="P24" s="41"/>
      <c r="Q24" s="41"/>
      <c r="R24" s="41"/>
      <c r="S24" s="41"/>
    </row>
    <row r="25" spans="1:20" x14ac:dyDescent="0.35">
      <c r="A25" s="38"/>
      <c r="B25" s="40"/>
      <c r="C25" s="107"/>
      <c r="D25" s="107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1"/>
      <c r="P25" s="41"/>
      <c r="Q25" s="41"/>
      <c r="R25" s="41"/>
      <c r="S25" s="41"/>
    </row>
    <row r="26" spans="1:20" x14ac:dyDescent="0.35">
      <c r="A26" s="38"/>
      <c r="B26" s="40"/>
      <c r="C26" s="107"/>
      <c r="D26" s="107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1"/>
      <c r="P26" s="41"/>
      <c r="Q26" s="41"/>
      <c r="R26" s="41"/>
      <c r="S26" s="149">
        <v>62</v>
      </c>
    </row>
    <row r="27" spans="1:20" x14ac:dyDescent="0.35">
      <c r="A27" s="1"/>
      <c r="B27" s="1" t="s">
        <v>131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20" x14ac:dyDescent="0.35">
      <c r="A28" s="2" t="s">
        <v>2</v>
      </c>
      <c r="B28" s="206" t="s">
        <v>17</v>
      </c>
      <c r="C28" s="6" t="s">
        <v>5</v>
      </c>
      <c r="D28" s="2" t="s">
        <v>6</v>
      </c>
      <c r="E28" s="2" t="s">
        <v>8</v>
      </c>
      <c r="F28" s="201" t="s">
        <v>10</v>
      </c>
      <c r="G28" s="202"/>
      <c r="H28" s="203"/>
      <c r="I28" s="201" t="s">
        <v>11</v>
      </c>
      <c r="J28" s="202"/>
      <c r="K28" s="203"/>
      <c r="L28" s="201" t="s">
        <v>12</v>
      </c>
      <c r="M28" s="202"/>
      <c r="N28" s="203"/>
      <c r="O28" s="201" t="s">
        <v>13</v>
      </c>
      <c r="P28" s="202"/>
      <c r="Q28" s="202"/>
      <c r="R28" s="4" t="s">
        <v>14</v>
      </c>
      <c r="S28" s="204" t="s">
        <v>16</v>
      </c>
    </row>
    <row r="29" spans="1:20" x14ac:dyDescent="0.35">
      <c r="A29" s="3" t="s">
        <v>3</v>
      </c>
      <c r="B29" s="207"/>
      <c r="C29" s="3" t="s">
        <v>4</v>
      </c>
      <c r="D29" s="3" t="s">
        <v>7</v>
      </c>
      <c r="E29" s="3" t="s">
        <v>9</v>
      </c>
      <c r="F29" s="13" t="s">
        <v>18</v>
      </c>
      <c r="G29" s="14" t="s">
        <v>20</v>
      </c>
      <c r="H29" s="14" t="s">
        <v>19</v>
      </c>
      <c r="I29" s="13" t="s">
        <v>21</v>
      </c>
      <c r="J29" s="14" t="s">
        <v>22</v>
      </c>
      <c r="K29" s="14" t="s">
        <v>23</v>
      </c>
      <c r="L29" s="13" t="s">
        <v>24</v>
      </c>
      <c r="M29" s="14" t="s">
        <v>25</v>
      </c>
      <c r="N29" s="14" t="s">
        <v>26</v>
      </c>
      <c r="O29" s="13" t="s">
        <v>29</v>
      </c>
      <c r="P29" s="13" t="s">
        <v>27</v>
      </c>
      <c r="Q29" s="14" t="s">
        <v>28</v>
      </c>
      <c r="R29" s="5" t="s">
        <v>15</v>
      </c>
      <c r="S29" s="205"/>
    </row>
    <row r="30" spans="1:20" x14ac:dyDescent="0.35">
      <c r="A30" s="2">
        <v>1</v>
      </c>
      <c r="B30" s="112" t="s">
        <v>133</v>
      </c>
      <c r="C30" s="115">
        <v>30000</v>
      </c>
      <c r="D30" s="122" t="s">
        <v>37</v>
      </c>
      <c r="E30" s="123" t="s">
        <v>135</v>
      </c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51" t="s">
        <v>109</v>
      </c>
      <c r="S30" s="34" t="s">
        <v>335</v>
      </c>
    </row>
    <row r="31" spans="1:20" x14ac:dyDescent="0.35">
      <c r="A31" s="17"/>
      <c r="B31" s="113" t="s">
        <v>134</v>
      </c>
      <c r="C31" s="116"/>
      <c r="D31" s="117"/>
      <c r="E31" s="114"/>
      <c r="F31" s="114"/>
      <c r="G31" s="114"/>
      <c r="H31" s="114"/>
      <c r="I31" s="9"/>
      <c r="J31" s="9"/>
      <c r="K31" s="9"/>
      <c r="L31" s="9"/>
      <c r="M31" s="9"/>
      <c r="N31" s="9"/>
      <c r="O31" s="9"/>
      <c r="P31" s="9"/>
      <c r="Q31" s="9"/>
      <c r="R31" s="32"/>
      <c r="S31" s="34" t="s">
        <v>334</v>
      </c>
      <c r="T31" s="125" t="s">
        <v>46</v>
      </c>
    </row>
    <row r="32" spans="1:20" x14ac:dyDescent="0.35">
      <c r="A32" s="17"/>
      <c r="B32" s="9" t="s">
        <v>132</v>
      </c>
      <c r="C32" s="97"/>
      <c r="D32" s="94"/>
      <c r="E32" s="9"/>
      <c r="F32" s="9"/>
      <c r="G32" s="9"/>
      <c r="H32" s="9"/>
      <c r="I32" s="9"/>
      <c r="J32" s="9"/>
      <c r="K32" s="9"/>
      <c r="L32" s="9"/>
      <c r="M32" s="9"/>
      <c r="N32" s="9" t="s">
        <v>30</v>
      </c>
      <c r="O32" s="9"/>
      <c r="P32" s="9"/>
      <c r="Q32" s="9"/>
      <c r="R32" s="32"/>
      <c r="S32" s="34" t="s">
        <v>333</v>
      </c>
    </row>
    <row r="33" spans="1:21" x14ac:dyDescent="0.35">
      <c r="A33" s="17"/>
      <c r="B33" s="9"/>
      <c r="C33" s="97"/>
      <c r="D33" s="94"/>
      <c r="E33" s="17"/>
      <c r="F33" s="9"/>
      <c r="G33" s="9"/>
      <c r="H33" s="9"/>
      <c r="I33" s="9"/>
      <c r="J33" s="9"/>
      <c r="K33" s="9"/>
      <c r="L33" s="9"/>
      <c r="M33" s="9"/>
      <c r="N33" s="17"/>
      <c r="O33" s="9"/>
      <c r="P33" s="17"/>
      <c r="Q33" s="9"/>
      <c r="R33" s="32"/>
      <c r="S33" s="9"/>
    </row>
    <row r="34" spans="1:21" x14ac:dyDescent="0.35">
      <c r="A34" s="17">
        <v>2</v>
      </c>
      <c r="B34" s="9" t="s">
        <v>136</v>
      </c>
      <c r="C34" s="97">
        <v>425000</v>
      </c>
      <c r="D34" s="97">
        <v>425000</v>
      </c>
      <c r="E34" s="124" t="s">
        <v>135</v>
      </c>
      <c r="F34" s="125" t="s">
        <v>46</v>
      </c>
      <c r="G34" s="125" t="s">
        <v>46</v>
      </c>
      <c r="H34" s="125" t="s">
        <v>46</v>
      </c>
      <c r="I34" s="125" t="s">
        <v>46</v>
      </c>
      <c r="J34" s="125" t="s">
        <v>46</v>
      </c>
      <c r="K34" s="125" t="s">
        <v>46</v>
      </c>
      <c r="L34" s="125" t="s">
        <v>46</v>
      </c>
      <c r="M34" s="125" t="s">
        <v>46</v>
      </c>
      <c r="N34" s="125" t="s">
        <v>46</v>
      </c>
      <c r="O34" s="125" t="s">
        <v>46</v>
      </c>
      <c r="P34" s="125" t="s">
        <v>46</v>
      </c>
      <c r="Q34" s="125" t="s">
        <v>46</v>
      </c>
      <c r="R34" s="128" t="s">
        <v>54</v>
      </c>
      <c r="S34" s="9"/>
      <c r="U34" t="s">
        <v>30</v>
      </c>
    </row>
    <row r="35" spans="1:21" x14ac:dyDescent="0.35">
      <c r="A35" s="17"/>
      <c r="B35" s="9" t="s">
        <v>137</v>
      </c>
      <c r="C35" s="94"/>
      <c r="D35" s="94"/>
      <c r="E35" s="9"/>
      <c r="F35" s="9"/>
      <c r="G35" s="9"/>
      <c r="H35" s="9"/>
      <c r="I35" s="9"/>
      <c r="J35" s="9" t="s">
        <v>30</v>
      </c>
      <c r="K35" s="9"/>
      <c r="L35" s="9"/>
      <c r="M35" s="9"/>
      <c r="N35" s="9"/>
      <c r="O35" s="9"/>
      <c r="P35" s="9"/>
      <c r="Q35" s="9"/>
      <c r="R35" s="32"/>
      <c r="S35" s="9"/>
    </row>
    <row r="36" spans="1:21" x14ac:dyDescent="0.35">
      <c r="A36" s="17"/>
      <c r="B36" s="9" t="s">
        <v>369</v>
      </c>
      <c r="C36" s="97"/>
      <c r="D36" s="94"/>
      <c r="E36" s="9"/>
      <c r="F36" s="9"/>
      <c r="G36" s="9"/>
      <c r="H36" s="17"/>
      <c r="I36" s="9"/>
      <c r="J36" s="9"/>
      <c r="K36" s="9"/>
      <c r="L36" s="9"/>
      <c r="M36" s="9"/>
      <c r="N36" s="9"/>
      <c r="O36" s="9"/>
      <c r="P36" s="17"/>
      <c r="Q36" s="9"/>
      <c r="R36" s="32"/>
      <c r="S36" s="9"/>
    </row>
    <row r="37" spans="1:21" x14ac:dyDescent="0.35">
      <c r="A37" s="17"/>
      <c r="B37" s="9"/>
      <c r="C37" s="97"/>
      <c r="D37" s="94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32"/>
      <c r="S37" s="9"/>
    </row>
    <row r="38" spans="1:21" x14ac:dyDescent="0.35">
      <c r="A38" s="17">
        <v>3</v>
      </c>
      <c r="B38" s="9" t="s">
        <v>136</v>
      </c>
      <c r="C38" s="97">
        <v>282000</v>
      </c>
      <c r="D38" s="94">
        <v>119780</v>
      </c>
      <c r="E38" s="124" t="s">
        <v>135</v>
      </c>
      <c r="F38" s="125" t="s">
        <v>46</v>
      </c>
      <c r="G38" s="125" t="s">
        <v>46</v>
      </c>
      <c r="H38" s="125" t="s">
        <v>46</v>
      </c>
      <c r="I38" s="125" t="s">
        <v>46</v>
      </c>
      <c r="J38" s="125" t="s">
        <v>46</v>
      </c>
      <c r="K38" s="125" t="s">
        <v>46</v>
      </c>
      <c r="L38" s="125" t="s">
        <v>46</v>
      </c>
      <c r="M38" s="125" t="s">
        <v>46</v>
      </c>
      <c r="N38" s="125" t="s">
        <v>46</v>
      </c>
      <c r="O38" s="125" t="s">
        <v>46</v>
      </c>
      <c r="P38" s="125" t="s">
        <v>46</v>
      </c>
      <c r="Q38" s="125" t="s">
        <v>46</v>
      </c>
      <c r="R38" s="128" t="s">
        <v>54</v>
      </c>
      <c r="S38" s="9"/>
    </row>
    <row r="39" spans="1:21" x14ac:dyDescent="0.35">
      <c r="A39" s="17"/>
      <c r="B39" s="9" t="s">
        <v>138</v>
      </c>
      <c r="C39" s="97"/>
      <c r="D39" s="94"/>
      <c r="E39" s="9"/>
      <c r="F39" s="9"/>
      <c r="G39" s="9"/>
      <c r="H39" s="9"/>
      <c r="I39" s="9"/>
      <c r="J39" s="9"/>
      <c r="K39" s="9"/>
      <c r="L39" s="9"/>
      <c r="M39" s="9"/>
      <c r="N39" s="9"/>
      <c r="O39" s="17"/>
      <c r="P39" s="17"/>
      <c r="Q39" s="9"/>
      <c r="R39" s="32"/>
      <c r="S39" s="9"/>
    </row>
    <row r="40" spans="1:21" x14ac:dyDescent="0.35">
      <c r="A40" s="17"/>
      <c r="B40" s="9" t="s">
        <v>139</v>
      </c>
      <c r="C40" s="97"/>
      <c r="D40" s="94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32"/>
      <c r="S40" s="9"/>
    </row>
    <row r="41" spans="1:21" x14ac:dyDescent="0.35">
      <c r="A41" s="17"/>
      <c r="B41" s="9" t="s">
        <v>140</v>
      </c>
      <c r="C41" s="94"/>
      <c r="D41" s="94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32"/>
      <c r="S41" s="9" t="s">
        <v>30</v>
      </c>
    </row>
    <row r="42" spans="1:21" x14ac:dyDescent="0.35">
      <c r="A42" s="17"/>
      <c r="B42" s="9" t="s">
        <v>141</v>
      </c>
      <c r="C42" s="94"/>
      <c r="D42" s="94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32"/>
      <c r="S42" s="9"/>
    </row>
    <row r="43" spans="1:21" x14ac:dyDescent="0.35">
      <c r="A43" s="17"/>
      <c r="B43" s="9" t="s">
        <v>142</v>
      </c>
      <c r="C43" s="94"/>
      <c r="D43" s="94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32"/>
      <c r="S43" s="9"/>
    </row>
    <row r="44" spans="1:21" x14ac:dyDescent="0.35">
      <c r="A44" s="17"/>
      <c r="B44" s="9"/>
      <c r="C44" s="94"/>
      <c r="D44" s="94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32"/>
      <c r="S44" s="9"/>
    </row>
    <row r="45" spans="1:21" x14ac:dyDescent="0.35">
      <c r="A45" s="17">
        <v>4</v>
      </c>
      <c r="B45" s="9" t="s">
        <v>370</v>
      </c>
      <c r="C45" s="94">
        <v>1286250</v>
      </c>
      <c r="D45" s="94">
        <v>637308</v>
      </c>
      <c r="E45" s="124" t="s">
        <v>135</v>
      </c>
      <c r="F45" s="125" t="s">
        <v>46</v>
      </c>
      <c r="G45" s="125" t="s">
        <v>46</v>
      </c>
      <c r="H45" s="125" t="s">
        <v>46</v>
      </c>
      <c r="I45" s="125" t="s">
        <v>46</v>
      </c>
      <c r="J45" s="125" t="s">
        <v>46</v>
      </c>
      <c r="K45" s="125" t="s">
        <v>46</v>
      </c>
      <c r="L45" s="125" t="s">
        <v>46</v>
      </c>
      <c r="M45" s="125" t="s">
        <v>46</v>
      </c>
      <c r="N45" s="125" t="s">
        <v>46</v>
      </c>
      <c r="O45" s="125" t="s">
        <v>46</v>
      </c>
      <c r="P45" s="125" t="s">
        <v>46</v>
      </c>
      <c r="Q45" s="125" t="s">
        <v>46</v>
      </c>
      <c r="R45" s="128" t="s">
        <v>54</v>
      </c>
      <c r="S45" s="9"/>
    </row>
    <row r="46" spans="1:21" x14ac:dyDescent="0.35">
      <c r="A46" s="17"/>
      <c r="B46" s="9" t="s">
        <v>371</v>
      </c>
      <c r="C46" s="94"/>
      <c r="D46" s="94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32"/>
      <c r="S46" s="9"/>
    </row>
    <row r="47" spans="1:21" x14ac:dyDescent="0.35">
      <c r="A47" s="3"/>
      <c r="B47" s="11" t="s">
        <v>372</v>
      </c>
      <c r="C47" s="95"/>
      <c r="D47" s="95"/>
      <c r="E47" s="11"/>
      <c r="F47" s="11"/>
      <c r="G47" s="11"/>
      <c r="H47" s="11"/>
      <c r="I47" s="11"/>
      <c r="J47" s="11" t="s">
        <v>30</v>
      </c>
      <c r="K47" s="11"/>
      <c r="L47" s="11"/>
      <c r="M47" s="11"/>
      <c r="N47" s="11"/>
      <c r="O47" s="11"/>
      <c r="P47" s="11"/>
      <c r="Q47" s="11"/>
      <c r="R47" s="157"/>
      <c r="S47" s="11"/>
    </row>
    <row r="48" spans="1:21" x14ac:dyDescent="0.35">
      <c r="A48" s="62"/>
      <c r="B48" s="78"/>
      <c r="C48" s="106"/>
      <c r="D48" s="106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66"/>
      <c r="S48" s="78"/>
    </row>
    <row r="49" spans="1:19" x14ac:dyDescent="0.35">
      <c r="A49" s="38"/>
      <c r="B49" s="40"/>
      <c r="C49" s="107"/>
      <c r="D49" s="107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68"/>
      <c r="S49" s="40"/>
    </row>
    <row r="50" spans="1:19" x14ac:dyDescent="0.35">
      <c r="A50" s="199">
        <v>63</v>
      </c>
      <c r="B50" s="40"/>
      <c r="C50" s="107"/>
      <c r="D50" s="107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68"/>
    </row>
    <row r="51" spans="1:19" x14ac:dyDescent="0.35">
      <c r="A51" s="1"/>
      <c r="B51" s="1" t="s">
        <v>131</v>
      </c>
      <c r="C51" s="118"/>
      <c r="D51" s="118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58"/>
      <c r="S51" s="1"/>
    </row>
    <row r="52" spans="1:19" x14ac:dyDescent="0.35">
      <c r="A52" s="2" t="s">
        <v>2</v>
      </c>
      <c r="B52" s="206" t="s">
        <v>17</v>
      </c>
      <c r="C52" s="119" t="s">
        <v>5</v>
      </c>
      <c r="D52" s="120" t="s">
        <v>6</v>
      </c>
      <c r="E52" s="2" t="s">
        <v>8</v>
      </c>
      <c r="F52" s="201" t="s">
        <v>10</v>
      </c>
      <c r="G52" s="202"/>
      <c r="H52" s="203"/>
      <c r="I52" s="201" t="s">
        <v>11</v>
      </c>
      <c r="J52" s="202"/>
      <c r="K52" s="203"/>
      <c r="L52" s="201" t="s">
        <v>12</v>
      </c>
      <c r="M52" s="202"/>
      <c r="N52" s="203"/>
      <c r="O52" s="201" t="s">
        <v>13</v>
      </c>
      <c r="P52" s="202"/>
      <c r="Q52" s="202"/>
      <c r="R52" s="151" t="s">
        <v>14</v>
      </c>
      <c r="S52" s="206" t="s">
        <v>16</v>
      </c>
    </row>
    <row r="53" spans="1:19" x14ac:dyDescent="0.35">
      <c r="A53" s="3" t="s">
        <v>3</v>
      </c>
      <c r="B53" s="207"/>
      <c r="C53" s="121" t="s">
        <v>4</v>
      </c>
      <c r="D53" s="121" t="s">
        <v>7</v>
      </c>
      <c r="E53" s="3" t="s">
        <v>9</v>
      </c>
      <c r="F53" s="13" t="s">
        <v>18</v>
      </c>
      <c r="G53" s="14" t="s">
        <v>20</v>
      </c>
      <c r="H53" s="14" t="s">
        <v>19</v>
      </c>
      <c r="I53" s="13" t="s">
        <v>21</v>
      </c>
      <c r="J53" s="14" t="s">
        <v>22</v>
      </c>
      <c r="K53" s="14" t="s">
        <v>23</v>
      </c>
      <c r="L53" s="13" t="s">
        <v>24</v>
      </c>
      <c r="M53" s="14" t="s">
        <v>25</v>
      </c>
      <c r="N53" s="14" t="s">
        <v>26</v>
      </c>
      <c r="O53" s="13" t="s">
        <v>29</v>
      </c>
      <c r="P53" s="13" t="s">
        <v>27</v>
      </c>
      <c r="Q53" s="14" t="s">
        <v>28</v>
      </c>
      <c r="R53" s="157" t="s">
        <v>15</v>
      </c>
      <c r="S53" s="207"/>
    </row>
    <row r="54" spans="1:19" x14ac:dyDescent="0.35">
      <c r="A54" s="2">
        <v>5</v>
      </c>
      <c r="B54" s="7" t="s">
        <v>136</v>
      </c>
      <c r="C54" s="96">
        <v>40000</v>
      </c>
      <c r="D54" s="101" t="s">
        <v>37</v>
      </c>
      <c r="E54" s="2" t="s">
        <v>135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32" t="s">
        <v>109</v>
      </c>
      <c r="S54" s="6" t="s">
        <v>336</v>
      </c>
    </row>
    <row r="55" spans="1:19" x14ac:dyDescent="0.35">
      <c r="A55" s="17"/>
      <c r="B55" s="9" t="s">
        <v>143</v>
      </c>
      <c r="C55" s="97"/>
      <c r="D55" s="94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32"/>
      <c r="S55" s="34" t="s">
        <v>337</v>
      </c>
    </row>
    <row r="56" spans="1:19" x14ac:dyDescent="0.35">
      <c r="A56" s="17"/>
      <c r="B56" s="9" t="s">
        <v>373</v>
      </c>
      <c r="C56" s="97"/>
      <c r="D56" s="94"/>
      <c r="E56" s="9"/>
      <c r="F56" s="9"/>
      <c r="G56" s="9"/>
      <c r="H56" s="9"/>
      <c r="I56" s="9"/>
      <c r="J56" s="9" t="s">
        <v>30</v>
      </c>
      <c r="K56" s="9"/>
      <c r="L56" s="9"/>
      <c r="M56" s="9"/>
      <c r="N56" s="9"/>
      <c r="O56" s="9"/>
      <c r="P56" s="9"/>
      <c r="Q56" s="9"/>
      <c r="R56" s="32"/>
      <c r="S56" s="34" t="s">
        <v>338</v>
      </c>
    </row>
    <row r="57" spans="1:19" x14ac:dyDescent="0.35">
      <c r="A57" s="17"/>
      <c r="B57" s="9" t="s">
        <v>374</v>
      </c>
      <c r="C57" s="97"/>
      <c r="D57" s="94"/>
      <c r="E57" s="17"/>
      <c r="F57" s="9"/>
      <c r="G57" s="9"/>
      <c r="H57" s="9"/>
      <c r="I57" s="9"/>
      <c r="J57" s="9"/>
      <c r="K57" s="9"/>
      <c r="L57" s="9"/>
      <c r="M57" s="9"/>
      <c r="N57" s="17"/>
      <c r="O57" s="9"/>
      <c r="P57" s="17"/>
      <c r="Q57" s="9"/>
      <c r="R57" s="32"/>
      <c r="S57" s="9"/>
    </row>
    <row r="58" spans="1:19" x14ac:dyDescent="0.35">
      <c r="A58" s="17"/>
      <c r="B58" s="9" t="s">
        <v>144</v>
      </c>
      <c r="C58" s="97"/>
      <c r="D58" s="94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32"/>
      <c r="S58" s="9"/>
    </row>
    <row r="59" spans="1:19" x14ac:dyDescent="0.35">
      <c r="A59" s="17"/>
      <c r="B59" s="9"/>
      <c r="C59" s="94"/>
      <c r="D59" s="94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32"/>
      <c r="S59" s="9"/>
    </row>
    <row r="60" spans="1:19" x14ac:dyDescent="0.35">
      <c r="A60" s="17">
        <v>6</v>
      </c>
      <c r="B60" s="9" t="s">
        <v>145</v>
      </c>
      <c r="C60" s="97">
        <v>200000</v>
      </c>
      <c r="D60" s="94">
        <v>200000</v>
      </c>
      <c r="E60" s="34" t="s">
        <v>152</v>
      </c>
      <c r="F60" s="125" t="s">
        <v>46</v>
      </c>
      <c r="G60" s="125" t="s">
        <v>46</v>
      </c>
      <c r="H60" s="125" t="s">
        <v>46</v>
      </c>
      <c r="I60" s="125" t="s">
        <v>46</v>
      </c>
      <c r="J60" s="125" t="s">
        <v>46</v>
      </c>
      <c r="K60" s="125" t="s">
        <v>46</v>
      </c>
      <c r="L60" s="125" t="s">
        <v>46</v>
      </c>
      <c r="M60" s="125" t="s">
        <v>46</v>
      </c>
      <c r="N60" s="125" t="s">
        <v>46</v>
      </c>
      <c r="O60" s="125" t="s">
        <v>46</v>
      </c>
      <c r="P60" s="125" t="s">
        <v>46</v>
      </c>
      <c r="Q60" s="125" t="s">
        <v>46</v>
      </c>
      <c r="R60" s="128" t="s">
        <v>54</v>
      </c>
      <c r="S60" s="9"/>
    </row>
    <row r="61" spans="1:19" x14ac:dyDescent="0.35">
      <c r="A61" s="17"/>
      <c r="B61" s="9" t="s">
        <v>146</v>
      </c>
      <c r="C61" s="97"/>
      <c r="D61" s="94"/>
      <c r="E61" s="34" t="s">
        <v>375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32"/>
      <c r="S61" s="9"/>
    </row>
    <row r="62" spans="1:19" x14ac:dyDescent="0.35">
      <c r="A62" s="17"/>
      <c r="B62" s="9"/>
      <c r="C62" s="97"/>
      <c r="D62" s="94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32"/>
      <c r="S62" s="9"/>
    </row>
    <row r="63" spans="1:19" x14ac:dyDescent="0.35">
      <c r="A63" s="17">
        <v>7</v>
      </c>
      <c r="B63" s="9" t="s">
        <v>147</v>
      </c>
      <c r="C63" s="97">
        <v>100000</v>
      </c>
      <c r="D63" s="97">
        <v>100000</v>
      </c>
      <c r="E63" s="34" t="s">
        <v>152</v>
      </c>
      <c r="F63" s="125" t="s">
        <v>46</v>
      </c>
      <c r="G63" s="125" t="s">
        <v>46</v>
      </c>
      <c r="H63" s="125" t="s">
        <v>46</v>
      </c>
      <c r="I63" s="125" t="s">
        <v>46</v>
      </c>
      <c r="J63" s="125" t="s">
        <v>46</v>
      </c>
      <c r="K63" s="125" t="s">
        <v>46</v>
      </c>
      <c r="L63" s="125" t="s">
        <v>46</v>
      </c>
      <c r="M63" s="125" t="s">
        <v>46</v>
      </c>
      <c r="N63" s="125" t="s">
        <v>46</v>
      </c>
      <c r="O63" s="125" t="s">
        <v>46</v>
      </c>
      <c r="P63" s="125" t="s">
        <v>46</v>
      </c>
      <c r="Q63" s="125" t="s">
        <v>46</v>
      </c>
      <c r="R63" s="128" t="s">
        <v>54</v>
      </c>
      <c r="S63" s="9"/>
    </row>
    <row r="64" spans="1:19" x14ac:dyDescent="0.35">
      <c r="A64" s="17"/>
      <c r="B64" s="197" t="s">
        <v>148</v>
      </c>
      <c r="C64" s="97"/>
      <c r="D64" s="94"/>
      <c r="E64" s="34" t="s">
        <v>149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32"/>
      <c r="S64" s="9"/>
    </row>
    <row r="65" spans="1:19" x14ac:dyDescent="0.35">
      <c r="A65" s="17"/>
      <c r="B65" s="9" t="s">
        <v>149</v>
      </c>
      <c r="C65" s="94"/>
      <c r="D65" s="94"/>
      <c r="E65" s="9"/>
      <c r="F65" s="9"/>
      <c r="G65" s="9" t="s">
        <v>30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32"/>
      <c r="S65" s="9" t="s">
        <v>30</v>
      </c>
    </row>
    <row r="66" spans="1:19" x14ac:dyDescent="0.35">
      <c r="A66" s="17"/>
      <c r="B66" s="9"/>
      <c r="C66" s="94"/>
      <c r="D66" s="94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32"/>
      <c r="S66" s="9"/>
    </row>
    <row r="67" spans="1:19" x14ac:dyDescent="0.35">
      <c r="A67" s="17">
        <v>8</v>
      </c>
      <c r="B67" s="9" t="s">
        <v>150</v>
      </c>
      <c r="C67" s="94">
        <v>100000</v>
      </c>
      <c r="D67" s="94">
        <v>100000</v>
      </c>
      <c r="E67" s="17" t="s">
        <v>152</v>
      </c>
      <c r="F67" s="125" t="s">
        <v>46</v>
      </c>
      <c r="G67" s="125" t="s">
        <v>46</v>
      </c>
      <c r="H67" s="125" t="s">
        <v>46</v>
      </c>
      <c r="I67" s="125" t="s">
        <v>46</v>
      </c>
      <c r="J67" s="125" t="s">
        <v>46</v>
      </c>
      <c r="K67" s="125" t="s">
        <v>46</v>
      </c>
      <c r="L67" s="125" t="s">
        <v>46</v>
      </c>
      <c r="M67" s="125" t="s">
        <v>46</v>
      </c>
      <c r="N67" s="125" t="s">
        <v>46</v>
      </c>
      <c r="O67" s="125" t="s">
        <v>46</v>
      </c>
      <c r="P67" s="125" t="s">
        <v>46</v>
      </c>
      <c r="Q67" s="125" t="s">
        <v>46</v>
      </c>
      <c r="R67" s="128" t="s">
        <v>54</v>
      </c>
      <c r="S67" s="9"/>
    </row>
    <row r="68" spans="1:19" x14ac:dyDescent="0.35">
      <c r="A68" s="17"/>
      <c r="B68" s="9" t="s">
        <v>151</v>
      </c>
      <c r="C68" s="94"/>
      <c r="D68" s="94"/>
      <c r="E68" s="17" t="s">
        <v>153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32"/>
      <c r="S68" s="9"/>
    </row>
    <row r="69" spans="1:19" x14ac:dyDescent="0.35">
      <c r="A69" s="17"/>
      <c r="B69" s="9" t="s">
        <v>30</v>
      </c>
      <c r="C69" s="94"/>
      <c r="D69" s="94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32"/>
      <c r="S69" s="9"/>
    </row>
    <row r="70" spans="1:19" x14ac:dyDescent="0.35">
      <c r="A70" s="17">
        <v>9</v>
      </c>
      <c r="B70" s="9" t="s">
        <v>154</v>
      </c>
      <c r="C70" s="94">
        <v>100000</v>
      </c>
      <c r="D70" s="94">
        <v>100000</v>
      </c>
      <c r="E70" s="17" t="s">
        <v>152</v>
      </c>
      <c r="F70" s="125" t="s">
        <v>46</v>
      </c>
      <c r="G70" s="125" t="s">
        <v>46</v>
      </c>
      <c r="H70" s="125" t="s">
        <v>46</v>
      </c>
      <c r="I70" s="125" t="s">
        <v>46</v>
      </c>
      <c r="J70" s="125" t="s">
        <v>46</v>
      </c>
      <c r="K70" s="125" t="s">
        <v>46</v>
      </c>
      <c r="L70" s="125" t="s">
        <v>46</v>
      </c>
      <c r="M70" s="125" t="s">
        <v>46</v>
      </c>
      <c r="N70" s="125" t="s">
        <v>46</v>
      </c>
      <c r="O70" s="125" t="s">
        <v>46</v>
      </c>
      <c r="P70" s="125" t="s">
        <v>46</v>
      </c>
      <c r="Q70" s="125" t="s">
        <v>46</v>
      </c>
      <c r="R70" s="128" t="s">
        <v>54</v>
      </c>
      <c r="S70" s="9"/>
    </row>
    <row r="71" spans="1:19" x14ac:dyDescent="0.35">
      <c r="A71" s="17"/>
      <c r="B71" s="9" t="s">
        <v>155</v>
      </c>
      <c r="C71" s="94"/>
      <c r="D71" s="94"/>
      <c r="E71" s="17" t="s">
        <v>158</v>
      </c>
      <c r="F71" s="9"/>
      <c r="G71" s="9"/>
      <c r="H71" s="9" t="s">
        <v>30</v>
      </c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</row>
    <row r="72" spans="1:19" x14ac:dyDescent="0.35">
      <c r="A72" s="17"/>
      <c r="B72" s="9" t="s">
        <v>156</v>
      </c>
      <c r="C72" s="94"/>
      <c r="D72" s="94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</row>
    <row r="73" spans="1:19" x14ac:dyDescent="0.35">
      <c r="A73" s="3"/>
      <c r="B73" s="11" t="s">
        <v>157</v>
      </c>
      <c r="C73" s="95"/>
      <c r="D73" s="95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</row>
    <row r="74" spans="1:19" x14ac:dyDescent="0.35">
      <c r="A74" s="62"/>
      <c r="B74" s="78"/>
      <c r="C74" s="106"/>
      <c r="D74" s="106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149">
        <v>64</v>
      </c>
    </row>
    <row r="75" spans="1:19" x14ac:dyDescent="0.35">
      <c r="A75" s="1"/>
      <c r="B75" s="1" t="s">
        <v>131</v>
      </c>
      <c r="C75" s="118"/>
      <c r="D75" s="118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x14ac:dyDescent="0.35">
      <c r="A76" s="2" t="s">
        <v>2</v>
      </c>
      <c r="B76" s="206" t="s">
        <v>17</v>
      </c>
      <c r="C76" s="119" t="s">
        <v>5</v>
      </c>
      <c r="D76" s="120" t="s">
        <v>6</v>
      </c>
      <c r="E76" s="2" t="s">
        <v>8</v>
      </c>
      <c r="F76" s="201" t="s">
        <v>10</v>
      </c>
      <c r="G76" s="202"/>
      <c r="H76" s="203"/>
      <c r="I76" s="201" t="s">
        <v>11</v>
      </c>
      <c r="J76" s="202"/>
      <c r="K76" s="203"/>
      <c r="L76" s="201" t="s">
        <v>12</v>
      </c>
      <c r="M76" s="202"/>
      <c r="N76" s="203"/>
      <c r="O76" s="201" t="s">
        <v>13</v>
      </c>
      <c r="P76" s="202"/>
      <c r="Q76" s="202"/>
      <c r="R76" s="2" t="s">
        <v>14</v>
      </c>
      <c r="S76" s="206" t="s">
        <v>16</v>
      </c>
    </row>
    <row r="77" spans="1:19" x14ac:dyDescent="0.35">
      <c r="A77" s="3" t="s">
        <v>3</v>
      </c>
      <c r="B77" s="207"/>
      <c r="C77" s="121" t="s">
        <v>4</v>
      </c>
      <c r="D77" s="121" t="s">
        <v>7</v>
      </c>
      <c r="E77" s="3" t="s">
        <v>9</v>
      </c>
      <c r="F77" s="13" t="s">
        <v>18</v>
      </c>
      <c r="G77" s="14" t="s">
        <v>20</v>
      </c>
      <c r="H77" s="14" t="s">
        <v>19</v>
      </c>
      <c r="I77" s="13" t="s">
        <v>21</v>
      </c>
      <c r="J77" s="14" t="s">
        <v>22</v>
      </c>
      <c r="K77" s="14" t="s">
        <v>23</v>
      </c>
      <c r="L77" s="13" t="s">
        <v>24</v>
      </c>
      <c r="M77" s="14" t="s">
        <v>25</v>
      </c>
      <c r="N77" s="14" t="s">
        <v>26</v>
      </c>
      <c r="O77" s="13" t="s">
        <v>29</v>
      </c>
      <c r="P77" s="13" t="s">
        <v>27</v>
      </c>
      <c r="Q77" s="14" t="s">
        <v>28</v>
      </c>
      <c r="R77" s="3" t="s">
        <v>15</v>
      </c>
      <c r="S77" s="207"/>
    </row>
    <row r="78" spans="1:19" x14ac:dyDescent="0.35">
      <c r="A78" s="2">
        <v>10</v>
      </c>
      <c r="B78" s="7" t="s">
        <v>159</v>
      </c>
      <c r="C78" s="96">
        <v>545600</v>
      </c>
      <c r="D78" s="46">
        <v>535689</v>
      </c>
      <c r="E78" s="17" t="s">
        <v>152</v>
      </c>
      <c r="F78" s="125" t="s">
        <v>46</v>
      </c>
      <c r="G78" s="125" t="s">
        <v>46</v>
      </c>
      <c r="H78" s="125" t="s">
        <v>46</v>
      </c>
      <c r="I78" s="125" t="s">
        <v>46</v>
      </c>
      <c r="J78" s="125" t="s">
        <v>46</v>
      </c>
      <c r="K78" s="125" t="s">
        <v>46</v>
      </c>
      <c r="L78" s="125" t="s">
        <v>46</v>
      </c>
      <c r="M78" s="125" t="s">
        <v>46</v>
      </c>
      <c r="N78" s="125" t="s">
        <v>46</v>
      </c>
      <c r="O78" s="125" t="s">
        <v>46</v>
      </c>
      <c r="P78" s="125" t="s">
        <v>46</v>
      </c>
      <c r="Q78" s="125" t="s">
        <v>46</v>
      </c>
      <c r="R78" s="128" t="s">
        <v>54</v>
      </c>
      <c r="S78" s="7"/>
    </row>
    <row r="79" spans="1:19" x14ac:dyDescent="0.35">
      <c r="A79" s="17"/>
      <c r="B79" s="9" t="s">
        <v>157</v>
      </c>
      <c r="C79" s="97"/>
      <c r="D79" s="94"/>
      <c r="E79" s="17" t="s">
        <v>158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32"/>
      <c r="S79" s="9"/>
    </row>
    <row r="80" spans="1:19" x14ac:dyDescent="0.35">
      <c r="A80" s="17"/>
      <c r="B80" s="9"/>
      <c r="C80" s="97"/>
      <c r="D80" s="94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32"/>
      <c r="S80" s="9"/>
    </row>
    <row r="81" spans="1:19" x14ac:dyDescent="0.35">
      <c r="A81" s="17">
        <v>11</v>
      </c>
      <c r="B81" s="9" t="s">
        <v>159</v>
      </c>
      <c r="C81" s="97">
        <v>671600</v>
      </c>
      <c r="D81" s="94">
        <v>664650</v>
      </c>
      <c r="E81" s="17" t="s">
        <v>152</v>
      </c>
      <c r="F81" s="125" t="s">
        <v>46</v>
      </c>
      <c r="G81" s="125" t="s">
        <v>46</v>
      </c>
      <c r="H81" s="125" t="s">
        <v>46</v>
      </c>
      <c r="I81" s="125" t="s">
        <v>46</v>
      </c>
      <c r="J81" s="125" t="s">
        <v>46</v>
      </c>
      <c r="K81" s="125" t="s">
        <v>46</v>
      </c>
      <c r="L81" s="125" t="s">
        <v>46</v>
      </c>
      <c r="M81" s="125" t="s">
        <v>46</v>
      </c>
      <c r="N81" s="125" t="s">
        <v>46</v>
      </c>
      <c r="O81" s="125" t="s">
        <v>46</v>
      </c>
      <c r="P81" s="125" t="s">
        <v>46</v>
      </c>
      <c r="Q81" s="125" t="s">
        <v>46</v>
      </c>
      <c r="R81" s="128" t="s">
        <v>54</v>
      </c>
      <c r="S81" s="9"/>
    </row>
    <row r="82" spans="1:19" x14ac:dyDescent="0.35">
      <c r="A82" s="17"/>
      <c r="B82" s="9" t="s">
        <v>160</v>
      </c>
      <c r="C82" s="97"/>
      <c r="D82" s="94"/>
      <c r="E82" s="17" t="s">
        <v>153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32"/>
      <c r="S82" s="9"/>
    </row>
    <row r="83" spans="1:19" x14ac:dyDescent="0.35">
      <c r="A83" s="17"/>
      <c r="B83" s="9"/>
      <c r="C83" s="94"/>
      <c r="D83" s="94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32"/>
      <c r="S83" s="9"/>
    </row>
    <row r="84" spans="1:19" x14ac:dyDescent="0.35">
      <c r="A84" s="17">
        <v>12</v>
      </c>
      <c r="B84" s="9" t="s">
        <v>159</v>
      </c>
      <c r="C84" s="97">
        <v>629200</v>
      </c>
      <c r="D84" s="94">
        <v>589764</v>
      </c>
      <c r="E84" s="17" t="s">
        <v>152</v>
      </c>
      <c r="F84" s="125" t="s">
        <v>46</v>
      </c>
      <c r="G84" s="125" t="s">
        <v>46</v>
      </c>
      <c r="H84" s="125" t="s">
        <v>46</v>
      </c>
      <c r="I84" s="125" t="s">
        <v>46</v>
      </c>
      <c r="J84" s="125" t="s">
        <v>46</v>
      </c>
      <c r="K84" s="125" t="s">
        <v>46</v>
      </c>
      <c r="L84" s="125" t="s">
        <v>46</v>
      </c>
      <c r="M84" s="125" t="s">
        <v>46</v>
      </c>
      <c r="N84" s="125" t="s">
        <v>46</v>
      </c>
      <c r="O84" s="125" t="s">
        <v>46</v>
      </c>
      <c r="P84" s="125" t="s">
        <v>46</v>
      </c>
      <c r="Q84" s="125" t="s">
        <v>46</v>
      </c>
      <c r="R84" s="128" t="s">
        <v>54</v>
      </c>
      <c r="S84" s="9"/>
    </row>
    <row r="85" spans="1:19" x14ac:dyDescent="0.35">
      <c r="A85" s="17"/>
      <c r="B85" s="9" t="s">
        <v>161</v>
      </c>
      <c r="C85" s="97"/>
      <c r="D85" s="94"/>
      <c r="E85" s="17" t="s">
        <v>149</v>
      </c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32"/>
      <c r="S85" s="9"/>
    </row>
    <row r="86" spans="1:19" x14ac:dyDescent="0.35">
      <c r="A86" s="17"/>
      <c r="B86" s="9"/>
      <c r="C86" s="97"/>
      <c r="D86" s="94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32"/>
      <c r="S86" s="9"/>
    </row>
    <row r="87" spans="1:19" x14ac:dyDescent="0.35">
      <c r="A87" s="17">
        <v>13</v>
      </c>
      <c r="B87" s="9" t="s">
        <v>159</v>
      </c>
      <c r="C87" s="97">
        <v>1877400</v>
      </c>
      <c r="D87" s="94">
        <v>1822653</v>
      </c>
      <c r="E87" s="17" t="s">
        <v>152</v>
      </c>
      <c r="F87" s="125" t="s">
        <v>46</v>
      </c>
      <c r="G87" s="125" t="s">
        <v>46</v>
      </c>
      <c r="H87" s="125" t="s">
        <v>46</v>
      </c>
      <c r="I87" s="125" t="s">
        <v>46</v>
      </c>
      <c r="J87" s="125" t="s">
        <v>46</v>
      </c>
      <c r="K87" s="125" t="s">
        <v>46</v>
      </c>
      <c r="L87" s="125" t="s">
        <v>46</v>
      </c>
      <c r="M87" s="125" t="s">
        <v>46</v>
      </c>
      <c r="N87" s="125" t="s">
        <v>46</v>
      </c>
      <c r="O87" s="125" t="s">
        <v>46</v>
      </c>
      <c r="P87" s="125" t="s">
        <v>46</v>
      </c>
      <c r="Q87" s="125" t="s">
        <v>46</v>
      </c>
      <c r="R87" s="128" t="s">
        <v>54</v>
      </c>
      <c r="S87" s="9"/>
    </row>
    <row r="88" spans="1:19" x14ac:dyDescent="0.35">
      <c r="A88" s="17"/>
      <c r="B88" s="9" t="s">
        <v>162</v>
      </c>
      <c r="C88" s="97"/>
      <c r="D88" s="94"/>
      <c r="E88" s="34" t="s">
        <v>163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32"/>
      <c r="S88" s="9"/>
    </row>
    <row r="89" spans="1:19" x14ac:dyDescent="0.35">
      <c r="A89" s="17"/>
      <c r="B89" s="9"/>
      <c r="C89" s="94"/>
      <c r="D89" s="94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32"/>
      <c r="S89" s="9" t="s">
        <v>30</v>
      </c>
    </row>
    <row r="90" spans="1:19" x14ac:dyDescent="0.35">
      <c r="A90" s="17">
        <v>14</v>
      </c>
      <c r="B90" s="9" t="s">
        <v>164</v>
      </c>
      <c r="C90" s="94">
        <v>2227000</v>
      </c>
      <c r="D90" s="126">
        <v>1805215.92</v>
      </c>
      <c r="E90" s="17" t="s">
        <v>135</v>
      </c>
      <c r="F90" s="125" t="s">
        <v>46</v>
      </c>
      <c r="G90" s="125" t="s">
        <v>46</v>
      </c>
      <c r="H90" s="125" t="s">
        <v>46</v>
      </c>
      <c r="I90" s="125" t="s">
        <v>46</v>
      </c>
      <c r="J90" s="125" t="s">
        <v>46</v>
      </c>
      <c r="K90" s="125" t="s">
        <v>46</v>
      </c>
      <c r="L90" s="125" t="s">
        <v>46</v>
      </c>
      <c r="M90" s="125" t="s">
        <v>46</v>
      </c>
      <c r="N90" s="125" t="s">
        <v>46</v>
      </c>
      <c r="O90" s="125" t="s">
        <v>46</v>
      </c>
      <c r="P90" s="125" t="s">
        <v>46</v>
      </c>
      <c r="Q90" s="125" t="s">
        <v>46</v>
      </c>
      <c r="R90" s="128" t="s">
        <v>54</v>
      </c>
      <c r="S90" s="9"/>
    </row>
    <row r="91" spans="1:19" ht="21.75" thickBot="1" x14ac:dyDescent="0.4">
      <c r="A91" s="17"/>
      <c r="B91" s="9"/>
      <c r="C91" s="94"/>
      <c r="D91" s="94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</row>
    <row r="92" spans="1:19" ht="21.75" thickBot="1" x14ac:dyDescent="0.4">
      <c r="A92" s="211" t="s">
        <v>289</v>
      </c>
      <c r="B92" s="212"/>
      <c r="C92" s="144">
        <f>C90+C87+C84+C81+C78+C70+C67+C63+C60+C54+C45+C38+C34+C30</f>
        <v>8514050</v>
      </c>
      <c r="D92" s="153">
        <f>D90+D87+D84+D81+D78+D70+D67+D63+D60+D45+D38+D34</f>
        <v>7100059.9199999999</v>
      </c>
      <c r="E92" s="130"/>
      <c r="F92" s="169" t="s">
        <v>37</v>
      </c>
      <c r="G92" s="169" t="s">
        <v>37</v>
      </c>
      <c r="H92" s="169" t="s">
        <v>37</v>
      </c>
      <c r="I92" s="169" t="s">
        <v>37</v>
      </c>
      <c r="J92" s="169" t="s">
        <v>37</v>
      </c>
      <c r="K92" s="169" t="s">
        <v>37</v>
      </c>
      <c r="L92" s="169" t="s">
        <v>37</v>
      </c>
      <c r="M92" s="169" t="s">
        <v>37</v>
      </c>
      <c r="N92" s="169" t="s">
        <v>37</v>
      </c>
      <c r="O92" s="169" t="s">
        <v>37</v>
      </c>
      <c r="P92" s="169" t="s">
        <v>37</v>
      </c>
      <c r="Q92" s="169" t="s">
        <v>37</v>
      </c>
      <c r="R92" s="145"/>
      <c r="S92" s="145"/>
    </row>
    <row r="93" spans="1:19" x14ac:dyDescent="0.35">
      <c r="A93" s="62"/>
      <c r="B93" s="78"/>
      <c r="C93" s="106"/>
      <c r="D93" s="106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</row>
    <row r="94" spans="1:19" x14ac:dyDescent="0.35">
      <c r="A94" s="38"/>
      <c r="B94" s="40"/>
      <c r="C94" s="107"/>
      <c r="D94" s="107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</row>
    <row r="95" spans="1:19" x14ac:dyDescent="0.35">
      <c r="A95" s="38"/>
      <c r="B95" s="40"/>
      <c r="C95" s="107"/>
      <c r="D95" s="107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</row>
    <row r="96" spans="1:19" x14ac:dyDescent="0.35">
      <c r="A96" s="38"/>
      <c r="B96" s="40"/>
      <c r="C96" s="107"/>
      <c r="D96" s="107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</row>
    <row r="97" spans="1:19" x14ac:dyDescent="0.35">
      <c r="A97" s="38"/>
      <c r="B97" s="40"/>
      <c r="C97" s="107"/>
      <c r="D97" s="107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</row>
    <row r="98" spans="1:19" x14ac:dyDescent="0.35">
      <c r="A98" s="199">
        <v>65</v>
      </c>
      <c r="B98" s="40"/>
      <c r="C98" s="107"/>
      <c r="D98" s="107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</row>
    <row r="99" spans="1:19" x14ac:dyDescent="0.35">
      <c r="A99" s="1"/>
      <c r="B99" s="1" t="s">
        <v>165</v>
      </c>
      <c r="C99" s="118"/>
      <c r="D99" s="118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x14ac:dyDescent="0.35">
      <c r="A100" s="2" t="s">
        <v>2</v>
      </c>
      <c r="B100" s="206" t="s">
        <v>17</v>
      </c>
      <c r="C100" s="119" t="s">
        <v>5</v>
      </c>
      <c r="D100" s="120" t="s">
        <v>6</v>
      </c>
      <c r="E100" s="2" t="s">
        <v>8</v>
      </c>
      <c r="F100" s="201" t="s">
        <v>10</v>
      </c>
      <c r="G100" s="202"/>
      <c r="H100" s="203"/>
      <c r="I100" s="201" t="s">
        <v>11</v>
      </c>
      <c r="J100" s="202"/>
      <c r="K100" s="203"/>
      <c r="L100" s="201" t="s">
        <v>12</v>
      </c>
      <c r="M100" s="202"/>
      <c r="N100" s="203"/>
      <c r="O100" s="201" t="s">
        <v>13</v>
      </c>
      <c r="P100" s="202"/>
      <c r="Q100" s="202"/>
      <c r="R100" s="2" t="s">
        <v>14</v>
      </c>
      <c r="S100" s="206" t="s">
        <v>16</v>
      </c>
    </row>
    <row r="101" spans="1:19" x14ac:dyDescent="0.35">
      <c r="A101" s="3" t="s">
        <v>3</v>
      </c>
      <c r="B101" s="207"/>
      <c r="C101" s="121" t="s">
        <v>4</v>
      </c>
      <c r="D101" s="121" t="s">
        <v>7</v>
      </c>
      <c r="E101" s="3" t="s">
        <v>9</v>
      </c>
      <c r="F101" s="13" t="s">
        <v>18</v>
      </c>
      <c r="G101" s="14" t="s">
        <v>20</v>
      </c>
      <c r="H101" s="14" t="s">
        <v>19</v>
      </c>
      <c r="I101" s="13" t="s">
        <v>21</v>
      </c>
      <c r="J101" s="14" t="s">
        <v>22</v>
      </c>
      <c r="K101" s="14" t="s">
        <v>23</v>
      </c>
      <c r="L101" s="13" t="s">
        <v>24</v>
      </c>
      <c r="M101" s="14" t="s">
        <v>25</v>
      </c>
      <c r="N101" s="14" t="s">
        <v>26</v>
      </c>
      <c r="O101" s="13" t="s">
        <v>29</v>
      </c>
      <c r="P101" s="13" t="s">
        <v>27</v>
      </c>
      <c r="Q101" s="14" t="s">
        <v>28</v>
      </c>
      <c r="R101" s="3" t="s">
        <v>15</v>
      </c>
      <c r="S101" s="207"/>
    </row>
    <row r="102" spans="1:19" x14ac:dyDescent="0.35">
      <c r="A102" s="2">
        <v>1</v>
      </c>
      <c r="B102" s="7" t="s">
        <v>171</v>
      </c>
      <c r="C102" s="96">
        <v>500000</v>
      </c>
      <c r="D102" s="101" t="s">
        <v>37</v>
      </c>
      <c r="E102" s="2" t="s">
        <v>135</v>
      </c>
      <c r="F102" s="7"/>
      <c r="G102" s="7"/>
      <c r="H102" s="7"/>
      <c r="I102" s="7"/>
      <c r="J102" s="7"/>
      <c r="K102" s="7"/>
      <c r="L102" s="7"/>
      <c r="M102" s="7"/>
      <c r="N102" s="7"/>
      <c r="O102" s="17"/>
      <c r="P102" s="7"/>
      <c r="Q102" s="7"/>
      <c r="R102" s="151" t="s">
        <v>109</v>
      </c>
      <c r="S102" s="34" t="s">
        <v>335</v>
      </c>
    </row>
    <row r="103" spans="1:19" x14ac:dyDescent="0.35">
      <c r="A103" s="17"/>
      <c r="B103" s="9"/>
      <c r="C103" s="97"/>
      <c r="D103" s="102"/>
      <c r="E103" s="17"/>
      <c r="F103" s="9"/>
      <c r="G103" s="9"/>
      <c r="H103" s="9"/>
      <c r="I103" s="9"/>
      <c r="J103" s="9"/>
      <c r="K103" s="9"/>
      <c r="L103" s="9"/>
      <c r="M103" s="9"/>
      <c r="N103" s="9"/>
      <c r="O103" s="17"/>
      <c r="P103" s="9"/>
      <c r="Q103" s="9"/>
      <c r="R103" s="32"/>
      <c r="S103" s="34" t="s">
        <v>334</v>
      </c>
    </row>
    <row r="104" spans="1:19" x14ac:dyDescent="0.35">
      <c r="A104" s="17"/>
      <c r="B104" s="9"/>
      <c r="C104" s="97"/>
      <c r="D104" s="102"/>
      <c r="E104" s="17"/>
      <c r="F104" s="9"/>
      <c r="G104" s="9"/>
      <c r="H104" s="9"/>
      <c r="I104" s="9"/>
      <c r="J104" s="9"/>
      <c r="K104" s="9"/>
      <c r="L104" s="9"/>
      <c r="M104" s="9"/>
      <c r="N104" s="9"/>
      <c r="O104" s="17"/>
      <c r="P104" s="9"/>
      <c r="Q104" s="9"/>
      <c r="R104" s="32"/>
      <c r="S104" s="34" t="s">
        <v>333</v>
      </c>
    </row>
    <row r="105" spans="1:19" x14ac:dyDescent="0.35">
      <c r="A105" s="17"/>
      <c r="B105" s="9"/>
      <c r="C105" s="97"/>
      <c r="D105" s="94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32"/>
      <c r="S105" s="9"/>
    </row>
    <row r="106" spans="1:19" x14ac:dyDescent="0.35">
      <c r="A106" s="17">
        <v>2</v>
      </c>
      <c r="B106" s="9" t="s">
        <v>166</v>
      </c>
      <c r="C106" s="97">
        <v>50000</v>
      </c>
      <c r="D106" s="102">
        <v>50000</v>
      </c>
      <c r="E106" s="17" t="s">
        <v>376</v>
      </c>
      <c r="F106" s="9"/>
      <c r="G106" s="9"/>
      <c r="H106" s="9"/>
      <c r="I106" s="9"/>
      <c r="J106" s="9"/>
      <c r="K106" s="9"/>
      <c r="L106" s="9"/>
      <c r="M106" s="9"/>
      <c r="N106" s="9"/>
      <c r="O106" s="125" t="s">
        <v>46</v>
      </c>
      <c r="P106" s="125" t="s">
        <v>46</v>
      </c>
      <c r="Q106" s="125" t="s">
        <v>46</v>
      </c>
      <c r="R106" s="32" t="s">
        <v>54</v>
      </c>
      <c r="S106" s="34"/>
    </row>
    <row r="107" spans="1:19" x14ac:dyDescent="0.35">
      <c r="A107" s="17"/>
      <c r="B107" s="9" t="s">
        <v>167</v>
      </c>
      <c r="C107" s="97"/>
      <c r="D107" s="94"/>
      <c r="E107" s="17" t="s">
        <v>377</v>
      </c>
      <c r="F107" s="9"/>
      <c r="G107" s="9"/>
      <c r="H107" s="9"/>
      <c r="I107" s="9"/>
      <c r="J107" s="9"/>
      <c r="K107" s="9"/>
      <c r="L107" s="9"/>
      <c r="M107" s="9"/>
      <c r="N107" s="17"/>
      <c r="O107" s="9"/>
      <c r="P107" s="17"/>
      <c r="Q107" s="9"/>
      <c r="R107" s="32"/>
      <c r="S107" s="34"/>
    </row>
    <row r="108" spans="1:19" x14ac:dyDescent="0.35">
      <c r="A108" s="17"/>
      <c r="B108" s="9"/>
      <c r="C108" s="97"/>
      <c r="D108" s="94"/>
      <c r="E108" s="9"/>
      <c r="F108" s="9"/>
      <c r="G108" s="9"/>
      <c r="H108" s="9"/>
      <c r="I108" s="9"/>
      <c r="J108" s="9" t="s">
        <v>30</v>
      </c>
      <c r="K108" s="9"/>
      <c r="L108" s="9"/>
      <c r="M108" s="9"/>
      <c r="N108" s="9"/>
      <c r="O108" s="9"/>
      <c r="P108" s="9"/>
      <c r="Q108" s="9"/>
      <c r="R108" s="32"/>
      <c r="S108" s="34"/>
    </row>
    <row r="109" spans="1:19" x14ac:dyDescent="0.35">
      <c r="A109" s="17">
        <v>3</v>
      </c>
      <c r="B109" s="9" t="s">
        <v>168</v>
      </c>
      <c r="C109" s="94">
        <v>400000</v>
      </c>
      <c r="D109" s="102" t="s">
        <v>37</v>
      </c>
      <c r="E109" s="17" t="s">
        <v>135</v>
      </c>
      <c r="F109" s="125"/>
      <c r="G109" s="125"/>
      <c r="H109" s="125"/>
      <c r="I109" s="125"/>
      <c r="J109" s="125"/>
      <c r="K109" s="125"/>
      <c r="L109" s="125"/>
      <c r="M109" s="125"/>
      <c r="N109" s="125"/>
      <c r="O109" s="125" t="s">
        <v>30</v>
      </c>
      <c r="P109" s="125"/>
      <c r="Q109" s="125"/>
      <c r="R109" s="32" t="s">
        <v>109</v>
      </c>
      <c r="S109" s="34" t="s">
        <v>335</v>
      </c>
    </row>
    <row r="110" spans="1:19" x14ac:dyDescent="0.35">
      <c r="A110" s="17"/>
      <c r="B110" s="9" t="s">
        <v>169</v>
      </c>
      <c r="C110" s="97"/>
      <c r="D110" s="94"/>
      <c r="E110" s="9"/>
      <c r="F110" s="9"/>
      <c r="G110" s="9"/>
      <c r="H110" s="17"/>
      <c r="I110" s="9"/>
      <c r="J110" s="9"/>
      <c r="K110" s="9"/>
      <c r="L110" s="9"/>
      <c r="M110" s="9"/>
      <c r="N110" s="9"/>
      <c r="O110" s="9"/>
      <c r="P110" s="17"/>
      <c r="Q110" s="9"/>
      <c r="R110" s="32"/>
      <c r="S110" s="34" t="s">
        <v>334</v>
      </c>
    </row>
    <row r="111" spans="1:19" x14ac:dyDescent="0.35">
      <c r="A111" s="17"/>
      <c r="B111" s="9"/>
      <c r="C111" s="97"/>
      <c r="D111" s="94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32"/>
      <c r="S111" s="34" t="s">
        <v>333</v>
      </c>
    </row>
    <row r="112" spans="1:19" x14ac:dyDescent="0.35">
      <c r="A112" s="17"/>
      <c r="B112" s="9"/>
      <c r="C112" s="97"/>
      <c r="D112" s="94"/>
      <c r="E112" s="9"/>
      <c r="F112" s="183"/>
      <c r="G112" s="183"/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32"/>
      <c r="S112" s="34"/>
    </row>
    <row r="113" spans="1:19" x14ac:dyDescent="0.35">
      <c r="A113" s="17">
        <v>4</v>
      </c>
      <c r="B113" s="9" t="s">
        <v>170</v>
      </c>
      <c r="C113" s="97">
        <v>150000</v>
      </c>
      <c r="D113" s="94">
        <v>68400</v>
      </c>
      <c r="E113" s="17" t="s">
        <v>135</v>
      </c>
      <c r="F113" s="125" t="s">
        <v>46</v>
      </c>
      <c r="G113" s="125" t="s">
        <v>46</v>
      </c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8" t="s">
        <v>54</v>
      </c>
      <c r="S113" s="34" t="s">
        <v>335</v>
      </c>
    </row>
    <row r="114" spans="1:19" x14ac:dyDescent="0.35">
      <c r="A114" s="17"/>
      <c r="B114" s="9"/>
      <c r="C114" s="97"/>
      <c r="D114" s="94"/>
      <c r="E114" s="17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8"/>
      <c r="S114" s="34" t="s">
        <v>334</v>
      </c>
    </row>
    <row r="115" spans="1:19" x14ac:dyDescent="0.35">
      <c r="A115" s="17"/>
      <c r="B115" s="9"/>
      <c r="C115" s="97"/>
      <c r="D115" s="94"/>
      <c r="E115" s="17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8"/>
      <c r="S115" s="34" t="s">
        <v>333</v>
      </c>
    </row>
    <row r="116" spans="1:19" x14ac:dyDescent="0.35">
      <c r="A116" s="17"/>
      <c r="B116" s="9"/>
      <c r="C116" s="97"/>
      <c r="D116" s="94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17"/>
      <c r="P116" s="17"/>
      <c r="Q116" s="9"/>
      <c r="R116" s="32"/>
      <c r="S116" s="9"/>
    </row>
    <row r="117" spans="1:19" ht="21.75" thickBot="1" x14ac:dyDescent="0.4">
      <c r="A117" s="211" t="s">
        <v>290</v>
      </c>
      <c r="B117" s="212"/>
      <c r="C117" s="144">
        <f>C113+C109+C106+C102</f>
        <v>1100000</v>
      </c>
      <c r="D117" s="152">
        <f>D113+D106</f>
        <v>118400</v>
      </c>
      <c r="E117" s="130"/>
      <c r="F117" s="130"/>
      <c r="G117" s="130"/>
      <c r="H117" s="130"/>
      <c r="I117" s="130"/>
      <c r="J117" s="130"/>
      <c r="K117" s="130"/>
      <c r="L117" s="130"/>
      <c r="M117" s="130"/>
      <c r="N117" s="130"/>
      <c r="O117" s="145"/>
      <c r="P117" s="145"/>
      <c r="Q117" s="145"/>
      <c r="R117" s="145"/>
      <c r="S117" s="145"/>
    </row>
    <row r="118" spans="1:19" ht="21.75" thickBot="1" x14ac:dyDescent="0.4">
      <c r="A118" s="209" t="s">
        <v>291</v>
      </c>
      <c r="B118" s="210"/>
      <c r="C118" s="148">
        <f>C117+C92+C18</f>
        <v>9890850</v>
      </c>
      <c r="D118" s="155">
        <f>D117+D92+D18</f>
        <v>7416804.9199999999</v>
      </c>
      <c r="E118" s="146"/>
      <c r="F118" s="146"/>
      <c r="G118" s="146"/>
      <c r="H118" s="146"/>
      <c r="I118" s="146"/>
      <c r="J118" s="146"/>
      <c r="K118" s="146"/>
      <c r="L118" s="146"/>
      <c r="M118" s="146"/>
      <c r="N118" s="146"/>
      <c r="O118" s="147"/>
      <c r="P118" s="147"/>
      <c r="Q118" s="147"/>
      <c r="R118" s="147"/>
      <c r="S118" s="147"/>
    </row>
    <row r="119" spans="1:19" x14ac:dyDescent="0.35">
      <c r="A119" s="38"/>
      <c r="B119" s="40"/>
      <c r="C119" s="107"/>
      <c r="D119" s="154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</row>
    <row r="120" spans="1:19" x14ac:dyDescent="0.35">
      <c r="A120" s="38"/>
      <c r="B120" s="69" t="s">
        <v>16</v>
      </c>
      <c r="C120" s="174" t="s">
        <v>301</v>
      </c>
      <c r="D120" s="175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</row>
    <row r="121" spans="1:19" x14ac:dyDescent="0.35">
      <c r="A121" s="38"/>
      <c r="B121" s="165" t="s">
        <v>302</v>
      </c>
      <c r="C121" s="174" t="s">
        <v>303</v>
      </c>
      <c r="D121" s="175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</row>
    <row r="122" spans="1:19" x14ac:dyDescent="0.35">
      <c r="A122" s="38"/>
      <c r="B122" s="40"/>
      <c r="C122" s="107"/>
      <c r="D122" s="107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149">
        <v>66</v>
      </c>
    </row>
  </sheetData>
  <mergeCells count="35">
    <mergeCell ref="A117:B117"/>
    <mergeCell ref="A118:B118"/>
    <mergeCell ref="A92:B92"/>
    <mergeCell ref="A18:B18"/>
    <mergeCell ref="S76:S77"/>
    <mergeCell ref="B100:B101"/>
    <mergeCell ref="F100:H100"/>
    <mergeCell ref="I100:K100"/>
    <mergeCell ref="L100:N100"/>
    <mergeCell ref="O100:Q100"/>
    <mergeCell ref="S100:S101"/>
    <mergeCell ref="B76:B77"/>
    <mergeCell ref="F76:H76"/>
    <mergeCell ref="I76:K76"/>
    <mergeCell ref="L76:N76"/>
    <mergeCell ref="O76:Q76"/>
    <mergeCell ref="S28:S29"/>
    <mergeCell ref="B52:B53"/>
    <mergeCell ref="F52:H52"/>
    <mergeCell ref="I52:K52"/>
    <mergeCell ref="L52:N52"/>
    <mergeCell ref="O52:Q52"/>
    <mergeCell ref="S52:S53"/>
    <mergeCell ref="B28:B29"/>
    <mergeCell ref="F28:H28"/>
    <mergeCell ref="I28:K28"/>
    <mergeCell ref="L28:N28"/>
    <mergeCell ref="O28:Q28"/>
    <mergeCell ref="A1:S1"/>
    <mergeCell ref="B4:B5"/>
    <mergeCell ref="F4:H4"/>
    <mergeCell ref="I4:K4"/>
    <mergeCell ref="L4:N4"/>
    <mergeCell ref="O4:Q4"/>
    <mergeCell ref="S4:S5"/>
  </mergeCells>
  <pageMargins left="0.19685039370078741" right="0.19685039370078741" top="0.74803149606299213" bottom="0.35433070866141736" header="0.31496062992125984" footer="0.31496062992125984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view="pageBreakPreview" topLeftCell="A43" zoomScaleNormal="100" zoomScaleSheetLayoutView="100" workbookViewId="0">
      <selection activeCell="S50" sqref="S50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19" x14ac:dyDescent="0.35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x14ac:dyDescent="0.35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1"/>
      <c r="B3" s="1" t="s">
        <v>190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9" x14ac:dyDescent="0.35">
      <c r="A4" s="2" t="s">
        <v>2</v>
      </c>
      <c r="B4" s="206" t="s">
        <v>17</v>
      </c>
      <c r="C4" s="6" t="s">
        <v>5</v>
      </c>
      <c r="D4" s="2" t="s">
        <v>6</v>
      </c>
      <c r="E4" s="2" t="s">
        <v>8</v>
      </c>
      <c r="F4" s="201" t="s">
        <v>10</v>
      </c>
      <c r="G4" s="202"/>
      <c r="H4" s="203"/>
      <c r="I4" s="201" t="s">
        <v>11</v>
      </c>
      <c r="J4" s="202"/>
      <c r="K4" s="203"/>
      <c r="L4" s="201" t="s">
        <v>12</v>
      </c>
      <c r="M4" s="202"/>
      <c r="N4" s="203"/>
      <c r="O4" s="201" t="s">
        <v>13</v>
      </c>
      <c r="P4" s="202"/>
      <c r="Q4" s="202"/>
      <c r="R4" s="4" t="s">
        <v>14</v>
      </c>
      <c r="S4" s="204" t="s">
        <v>16</v>
      </c>
    </row>
    <row r="5" spans="1:19" x14ac:dyDescent="0.35">
      <c r="A5" s="3" t="s">
        <v>3</v>
      </c>
      <c r="B5" s="207"/>
      <c r="C5" s="3" t="s">
        <v>4</v>
      </c>
      <c r="D5" s="3" t="s">
        <v>7</v>
      </c>
      <c r="E5" s="3" t="s">
        <v>9</v>
      </c>
      <c r="F5" s="13" t="s">
        <v>18</v>
      </c>
      <c r="G5" s="14" t="s">
        <v>20</v>
      </c>
      <c r="H5" s="14" t="s">
        <v>19</v>
      </c>
      <c r="I5" s="13" t="s">
        <v>21</v>
      </c>
      <c r="J5" s="14" t="s">
        <v>22</v>
      </c>
      <c r="K5" s="14" t="s">
        <v>23</v>
      </c>
      <c r="L5" s="13" t="s">
        <v>24</v>
      </c>
      <c r="M5" s="14" t="s">
        <v>25</v>
      </c>
      <c r="N5" s="14" t="s">
        <v>26</v>
      </c>
      <c r="O5" s="13" t="s">
        <v>29</v>
      </c>
      <c r="P5" s="13" t="s">
        <v>27</v>
      </c>
      <c r="Q5" s="14" t="s">
        <v>28</v>
      </c>
      <c r="R5" s="5" t="s">
        <v>15</v>
      </c>
      <c r="S5" s="205"/>
    </row>
    <row r="6" spans="1:19" x14ac:dyDescent="0.35">
      <c r="A6" s="2"/>
      <c r="B6" s="130" t="s">
        <v>186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  <c r="P6" s="8"/>
      <c r="Q6" s="8"/>
      <c r="R6" s="8"/>
      <c r="S6" s="8"/>
    </row>
    <row r="7" spans="1:19" x14ac:dyDescent="0.35">
      <c r="A7" s="17"/>
      <c r="B7" s="110" t="s">
        <v>187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10"/>
      <c r="Q7" s="10"/>
      <c r="R7" s="10"/>
      <c r="S7" s="10"/>
    </row>
    <row r="8" spans="1:19" x14ac:dyDescent="0.35">
      <c r="A8" s="17">
        <v>1</v>
      </c>
      <c r="B8" s="9" t="s">
        <v>188</v>
      </c>
      <c r="C8" s="118">
        <v>50000</v>
      </c>
      <c r="D8" s="94">
        <v>48825</v>
      </c>
      <c r="E8" s="17" t="s">
        <v>300</v>
      </c>
      <c r="F8" s="9"/>
      <c r="G8" s="9"/>
      <c r="H8" s="28" t="s">
        <v>46</v>
      </c>
      <c r="I8" s="9"/>
      <c r="J8" s="9"/>
      <c r="K8" s="9"/>
      <c r="L8" s="9"/>
      <c r="M8" s="9"/>
      <c r="N8" s="9"/>
      <c r="O8" s="10"/>
      <c r="P8" s="10"/>
      <c r="Q8" s="10"/>
      <c r="R8" s="32" t="s">
        <v>54</v>
      </c>
      <c r="S8" s="10"/>
    </row>
    <row r="9" spans="1:19" x14ac:dyDescent="0.35">
      <c r="A9" s="17"/>
      <c r="B9" s="9"/>
      <c r="C9" s="9"/>
      <c r="D9" s="94"/>
      <c r="E9" s="9"/>
      <c r="F9" s="9"/>
      <c r="G9" s="9"/>
      <c r="H9" s="9"/>
      <c r="I9" s="9"/>
      <c r="J9" s="9"/>
      <c r="K9" s="9"/>
      <c r="L9" s="9"/>
      <c r="M9" s="9"/>
      <c r="N9" s="9"/>
      <c r="O9" s="10"/>
      <c r="P9" s="10"/>
      <c r="Q9" s="10"/>
      <c r="R9" s="10"/>
      <c r="S9" s="10"/>
    </row>
    <row r="10" spans="1:19" x14ac:dyDescent="0.35">
      <c r="A10" s="17">
        <v>2</v>
      </c>
      <c r="B10" s="9" t="s">
        <v>191</v>
      </c>
      <c r="C10" s="94">
        <v>10000</v>
      </c>
      <c r="D10" s="94">
        <v>10000</v>
      </c>
      <c r="E10" s="17" t="s">
        <v>300</v>
      </c>
      <c r="F10" s="9"/>
      <c r="G10" s="9"/>
      <c r="H10" s="9"/>
      <c r="I10" s="9"/>
      <c r="J10" s="9"/>
      <c r="K10" s="9"/>
      <c r="L10" s="9"/>
      <c r="M10" s="9"/>
      <c r="N10" s="9"/>
      <c r="O10" s="10"/>
      <c r="P10" s="28" t="s">
        <v>46</v>
      </c>
      <c r="Q10" s="10"/>
      <c r="R10" s="32" t="s">
        <v>54</v>
      </c>
      <c r="S10" s="10"/>
    </row>
    <row r="11" spans="1:19" x14ac:dyDescent="0.35">
      <c r="A11" s="17"/>
      <c r="B11" s="9" t="s">
        <v>192</v>
      </c>
      <c r="C11" s="9"/>
      <c r="D11" s="9"/>
      <c r="E11" s="9"/>
      <c r="F11" s="9"/>
      <c r="G11" s="9"/>
      <c r="H11" s="9" t="s">
        <v>30</v>
      </c>
      <c r="I11" s="9"/>
      <c r="J11" s="9"/>
      <c r="K11" s="9"/>
      <c r="L11" s="9"/>
      <c r="M11" s="9"/>
      <c r="N11" s="9"/>
      <c r="O11" s="10"/>
      <c r="P11" s="10"/>
      <c r="Q11" s="10"/>
      <c r="R11" s="10"/>
      <c r="S11" s="10"/>
    </row>
    <row r="12" spans="1:19" x14ac:dyDescent="0.35">
      <c r="A12" s="17"/>
      <c r="B12" s="9" t="s">
        <v>193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  <c r="P12" s="10"/>
      <c r="Q12" s="10"/>
      <c r="R12" s="10"/>
      <c r="S12" s="10"/>
    </row>
    <row r="13" spans="1:19" x14ac:dyDescent="0.35">
      <c r="A13" s="17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/>
      <c r="P13" s="10"/>
      <c r="Q13" s="10"/>
      <c r="R13" s="10"/>
      <c r="S13" s="10"/>
    </row>
    <row r="14" spans="1:19" x14ac:dyDescent="0.35">
      <c r="A14" s="215" t="s">
        <v>292</v>
      </c>
      <c r="B14" s="215"/>
      <c r="C14" s="138">
        <f>C8+C10</f>
        <v>60000</v>
      </c>
      <c r="D14" s="150">
        <f>D8+D10</f>
        <v>58825</v>
      </c>
      <c r="E14" s="92"/>
      <c r="F14" s="168" t="s">
        <v>37</v>
      </c>
      <c r="G14" s="168" t="s">
        <v>37</v>
      </c>
      <c r="H14" s="168" t="s">
        <v>37</v>
      </c>
      <c r="I14" s="168" t="s">
        <v>37</v>
      </c>
      <c r="J14" s="168" t="s">
        <v>37</v>
      </c>
      <c r="K14" s="168" t="s">
        <v>37</v>
      </c>
      <c r="L14" s="168" t="s">
        <v>37</v>
      </c>
      <c r="M14" s="168" t="s">
        <v>37</v>
      </c>
      <c r="N14" s="168" t="s">
        <v>37</v>
      </c>
      <c r="O14" s="168" t="s">
        <v>37</v>
      </c>
      <c r="P14" s="168" t="s">
        <v>37</v>
      </c>
      <c r="Q14" s="168" t="s">
        <v>37</v>
      </c>
      <c r="R14" s="93"/>
      <c r="S14" s="93"/>
    </row>
    <row r="15" spans="1:19" x14ac:dyDescent="0.35">
      <c r="A15" s="62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9"/>
      <c r="P15" s="79"/>
      <c r="Q15" s="79"/>
      <c r="R15" s="79"/>
      <c r="S15" s="79"/>
    </row>
    <row r="16" spans="1:19" x14ac:dyDescent="0.35">
      <c r="A16" s="38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1"/>
      <c r="P16" s="41"/>
      <c r="Q16" s="41"/>
      <c r="R16" s="41"/>
      <c r="S16" s="41"/>
    </row>
    <row r="17" spans="1:19" x14ac:dyDescent="0.35">
      <c r="A17" s="38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1"/>
      <c r="P17" s="41"/>
      <c r="Q17" s="41"/>
      <c r="R17" s="41"/>
      <c r="S17" s="41"/>
    </row>
    <row r="18" spans="1:19" x14ac:dyDescent="0.35">
      <c r="A18" s="38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1"/>
      <c r="P18" s="41"/>
      <c r="Q18" s="41"/>
      <c r="R18" s="41"/>
      <c r="S18" s="41"/>
    </row>
    <row r="19" spans="1:19" x14ac:dyDescent="0.35">
      <c r="A19" s="38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  <c r="P19" s="41"/>
      <c r="Q19" s="41"/>
      <c r="R19" s="41"/>
      <c r="S19" s="41"/>
    </row>
    <row r="20" spans="1:19" x14ac:dyDescent="0.35">
      <c r="A20" s="38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1"/>
      <c r="P20" s="41"/>
      <c r="Q20" s="41"/>
      <c r="R20" s="41"/>
      <c r="S20" s="41"/>
    </row>
    <row r="21" spans="1:19" x14ac:dyDescent="0.35">
      <c r="A21" s="38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1"/>
      <c r="P21" s="41"/>
      <c r="Q21" s="41"/>
      <c r="R21" s="41"/>
      <c r="S21" s="41"/>
    </row>
    <row r="22" spans="1:19" x14ac:dyDescent="0.35">
      <c r="A22" s="38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1"/>
      <c r="P22" s="41"/>
      <c r="Q22" s="41"/>
      <c r="R22" s="41"/>
      <c r="S22" s="41"/>
    </row>
    <row r="23" spans="1:19" x14ac:dyDescent="0.35">
      <c r="A23" s="38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1"/>
      <c r="P23" s="41"/>
      <c r="Q23" s="41"/>
      <c r="R23" s="41"/>
      <c r="S23" s="41"/>
    </row>
    <row r="24" spans="1:19" x14ac:dyDescent="0.35">
      <c r="A24" s="38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1"/>
      <c r="P24" s="41"/>
      <c r="Q24" s="41"/>
      <c r="R24" s="41"/>
      <c r="S24" s="41"/>
    </row>
    <row r="25" spans="1:19" x14ac:dyDescent="0.35">
      <c r="A25" s="38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1"/>
      <c r="P25" s="41"/>
      <c r="Q25" s="41"/>
      <c r="R25" s="41"/>
      <c r="S25" s="41"/>
    </row>
    <row r="26" spans="1:19" x14ac:dyDescent="0.35">
      <c r="A26" s="38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1"/>
      <c r="P26" s="41"/>
      <c r="Q26" s="41"/>
      <c r="R26" s="41"/>
      <c r="S26" s="191">
        <v>68</v>
      </c>
    </row>
    <row r="27" spans="1:19" x14ac:dyDescent="0.35">
      <c r="A27" s="1"/>
      <c r="B27" s="1" t="s">
        <v>293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9" x14ac:dyDescent="0.35">
      <c r="A28" s="2" t="s">
        <v>2</v>
      </c>
      <c r="B28" s="206" t="s">
        <v>17</v>
      </c>
      <c r="C28" s="6" t="s">
        <v>5</v>
      </c>
      <c r="D28" s="2" t="s">
        <v>6</v>
      </c>
      <c r="E28" s="2" t="s">
        <v>8</v>
      </c>
      <c r="F28" s="201" t="s">
        <v>10</v>
      </c>
      <c r="G28" s="202"/>
      <c r="H28" s="203"/>
      <c r="I28" s="201" t="s">
        <v>11</v>
      </c>
      <c r="J28" s="202"/>
      <c r="K28" s="203"/>
      <c r="L28" s="201" t="s">
        <v>12</v>
      </c>
      <c r="M28" s="202"/>
      <c r="N28" s="203"/>
      <c r="O28" s="201" t="s">
        <v>13</v>
      </c>
      <c r="P28" s="202"/>
      <c r="Q28" s="203"/>
      <c r="R28" s="4" t="s">
        <v>14</v>
      </c>
      <c r="S28" s="204" t="s">
        <v>16</v>
      </c>
    </row>
    <row r="29" spans="1:19" x14ac:dyDescent="0.35">
      <c r="A29" s="3" t="s">
        <v>3</v>
      </c>
      <c r="B29" s="207"/>
      <c r="C29" s="3" t="s">
        <v>4</v>
      </c>
      <c r="D29" s="3" t="s">
        <v>7</v>
      </c>
      <c r="E29" s="3" t="s">
        <v>9</v>
      </c>
      <c r="F29" s="13" t="s">
        <v>18</v>
      </c>
      <c r="G29" s="14" t="s">
        <v>20</v>
      </c>
      <c r="H29" s="14" t="s">
        <v>19</v>
      </c>
      <c r="I29" s="13" t="s">
        <v>21</v>
      </c>
      <c r="J29" s="14" t="s">
        <v>22</v>
      </c>
      <c r="K29" s="14" t="s">
        <v>23</v>
      </c>
      <c r="L29" s="13" t="s">
        <v>24</v>
      </c>
      <c r="M29" s="14" t="s">
        <v>25</v>
      </c>
      <c r="N29" s="14" t="s">
        <v>26</v>
      </c>
      <c r="O29" s="13" t="s">
        <v>29</v>
      </c>
      <c r="P29" s="13" t="s">
        <v>27</v>
      </c>
      <c r="Q29" s="14" t="s">
        <v>28</v>
      </c>
      <c r="R29" s="5" t="s">
        <v>15</v>
      </c>
      <c r="S29" s="205"/>
    </row>
    <row r="30" spans="1:19" x14ac:dyDescent="0.35">
      <c r="A30" s="2">
        <v>1</v>
      </c>
      <c r="B30" s="7" t="s">
        <v>294</v>
      </c>
      <c r="C30" s="46">
        <v>50000</v>
      </c>
      <c r="D30" s="46">
        <v>29486</v>
      </c>
      <c r="E30" s="2" t="s">
        <v>95</v>
      </c>
      <c r="F30" s="7"/>
      <c r="G30" s="7"/>
      <c r="H30" s="7"/>
      <c r="I30" s="7"/>
      <c r="J30" s="7"/>
      <c r="K30" s="7"/>
      <c r="L30" s="7"/>
      <c r="M30" s="7"/>
      <c r="N30" s="7"/>
      <c r="O30" s="28" t="s">
        <v>46</v>
      </c>
      <c r="P30" s="8"/>
      <c r="Q30" s="8"/>
      <c r="R30" s="160" t="s">
        <v>15</v>
      </c>
      <c r="S30" s="8"/>
    </row>
    <row r="31" spans="1:19" x14ac:dyDescent="0.35">
      <c r="A31" s="17"/>
      <c r="B31" s="110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0"/>
      <c r="P31" s="10"/>
      <c r="Q31" s="10"/>
      <c r="R31" s="10"/>
      <c r="S31" s="10"/>
    </row>
    <row r="32" spans="1:19" x14ac:dyDescent="0.35">
      <c r="A32" s="17">
        <v>2</v>
      </c>
      <c r="B32" s="9" t="s">
        <v>295</v>
      </c>
      <c r="C32" s="118">
        <v>100000</v>
      </c>
      <c r="D32" s="127" t="s">
        <v>37</v>
      </c>
      <c r="E32" s="17" t="s">
        <v>95</v>
      </c>
      <c r="F32" s="9"/>
      <c r="G32" s="9"/>
      <c r="H32" s="9"/>
      <c r="I32" s="9"/>
      <c r="J32" s="9"/>
      <c r="K32" s="9"/>
      <c r="L32" s="9"/>
      <c r="M32" s="9"/>
      <c r="N32" s="9"/>
      <c r="O32" s="10"/>
      <c r="P32" s="10"/>
      <c r="Q32" s="10"/>
      <c r="R32" s="32" t="s">
        <v>109</v>
      </c>
      <c r="S32" s="34" t="s">
        <v>335</v>
      </c>
    </row>
    <row r="33" spans="1:19" x14ac:dyDescent="0.35">
      <c r="A33" s="17"/>
      <c r="B33" s="9" t="s">
        <v>296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0"/>
      <c r="P33" s="10"/>
      <c r="Q33" s="10"/>
      <c r="R33" s="10"/>
      <c r="S33" s="34" t="s">
        <v>334</v>
      </c>
    </row>
    <row r="34" spans="1:19" x14ac:dyDescent="0.35">
      <c r="A34" s="17"/>
      <c r="B34" s="9" t="s">
        <v>30</v>
      </c>
      <c r="C34" s="94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0"/>
      <c r="P34" s="10"/>
      <c r="Q34" s="10"/>
      <c r="R34" s="10"/>
      <c r="S34" s="34" t="s">
        <v>333</v>
      </c>
    </row>
    <row r="35" spans="1:19" x14ac:dyDescent="0.35">
      <c r="A35" s="3"/>
      <c r="B35" s="11"/>
      <c r="C35" s="95"/>
      <c r="D35" s="11"/>
      <c r="E35" s="9"/>
      <c r="F35" s="9"/>
      <c r="G35" s="9"/>
      <c r="H35" s="9"/>
      <c r="I35" s="9"/>
      <c r="J35" s="9"/>
      <c r="K35" s="9"/>
      <c r="L35" s="9"/>
      <c r="M35" s="9"/>
      <c r="N35" s="9"/>
      <c r="O35" s="10"/>
      <c r="P35" s="10"/>
      <c r="Q35" s="10"/>
      <c r="R35" s="10"/>
      <c r="S35" s="34"/>
    </row>
    <row r="36" spans="1:19" ht="21.75" thickBot="1" x14ac:dyDescent="0.4">
      <c r="A36" s="211" t="s">
        <v>292</v>
      </c>
      <c r="B36" s="212"/>
      <c r="C36" s="144">
        <f>C30+C32</f>
        <v>150000</v>
      </c>
      <c r="D36" s="152">
        <f>D30</f>
        <v>29486</v>
      </c>
      <c r="E36" s="130"/>
      <c r="F36" s="168" t="s">
        <v>37</v>
      </c>
      <c r="G36" s="168" t="s">
        <v>37</v>
      </c>
      <c r="H36" s="168" t="s">
        <v>37</v>
      </c>
      <c r="I36" s="168" t="s">
        <v>37</v>
      </c>
      <c r="J36" s="168" t="s">
        <v>37</v>
      </c>
      <c r="K36" s="168" t="s">
        <v>37</v>
      </c>
      <c r="L36" s="168" t="s">
        <v>37</v>
      </c>
      <c r="M36" s="168" t="s">
        <v>37</v>
      </c>
      <c r="N36" s="168" t="s">
        <v>37</v>
      </c>
      <c r="O36" s="168" t="s">
        <v>37</v>
      </c>
      <c r="P36" s="168" t="s">
        <v>37</v>
      </c>
      <c r="Q36" s="168" t="s">
        <v>37</v>
      </c>
      <c r="R36" s="145"/>
      <c r="S36" s="145"/>
    </row>
    <row r="37" spans="1:19" ht="21.75" thickBot="1" x14ac:dyDescent="0.4">
      <c r="A37" s="209" t="s">
        <v>297</v>
      </c>
      <c r="B37" s="210"/>
      <c r="C37" s="148">
        <f>C36+C14</f>
        <v>210000</v>
      </c>
      <c r="D37" s="159">
        <f>D36+D14</f>
        <v>88311</v>
      </c>
      <c r="E37" s="146"/>
      <c r="F37" s="169" t="s">
        <v>37</v>
      </c>
      <c r="G37" s="169" t="s">
        <v>37</v>
      </c>
      <c r="H37" s="169" t="s">
        <v>37</v>
      </c>
      <c r="I37" s="169" t="s">
        <v>37</v>
      </c>
      <c r="J37" s="169" t="s">
        <v>37</v>
      </c>
      <c r="K37" s="169" t="s">
        <v>37</v>
      </c>
      <c r="L37" s="169" t="s">
        <v>37</v>
      </c>
      <c r="M37" s="169" t="s">
        <v>37</v>
      </c>
      <c r="N37" s="169" t="s">
        <v>37</v>
      </c>
      <c r="O37" s="169" t="s">
        <v>37</v>
      </c>
      <c r="P37" s="169" t="s">
        <v>37</v>
      </c>
      <c r="Q37" s="169" t="s">
        <v>37</v>
      </c>
      <c r="R37" s="147"/>
      <c r="S37" s="147"/>
    </row>
    <row r="38" spans="1:19" x14ac:dyDescent="0.3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7"/>
      <c r="P38" s="37"/>
      <c r="Q38" s="37"/>
      <c r="R38" s="37"/>
      <c r="S38" s="37"/>
    </row>
    <row r="39" spans="1:19" x14ac:dyDescent="0.35">
      <c r="A39" s="38"/>
      <c r="B39" s="69" t="s">
        <v>16</v>
      </c>
      <c r="C39" s="174" t="s">
        <v>301</v>
      </c>
      <c r="D39" s="175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1"/>
      <c r="P39" s="41"/>
      <c r="Q39" s="41"/>
      <c r="R39" s="41"/>
      <c r="S39" s="41"/>
    </row>
    <row r="40" spans="1:19" x14ac:dyDescent="0.35">
      <c r="A40" s="38"/>
      <c r="B40" s="165" t="s">
        <v>302</v>
      </c>
      <c r="C40" s="174" t="s">
        <v>303</v>
      </c>
      <c r="D40" s="175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1"/>
      <c r="P40" s="41"/>
      <c r="Q40" s="41"/>
      <c r="R40" s="41"/>
      <c r="S40" s="41"/>
    </row>
    <row r="41" spans="1:19" x14ac:dyDescent="0.35">
      <c r="A41" s="38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1"/>
      <c r="P41" s="41"/>
      <c r="Q41" s="41"/>
      <c r="R41" s="41"/>
      <c r="S41" s="41"/>
    </row>
    <row r="42" spans="1:19" x14ac:dyDescent="0.35">
      <c r="A42" s="38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1"/>
      <c r="P42" s="41"/>
      <c r="Q42" s="41"/>
      <c r="R42" s="41"/>
      <c r="S42" s="41"/>
    </row>
    <row r="43" spans="1:19" x14ac:dyDescent="0.35">
      <c r="A43" s="38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1"/>
      <c r="P43" s="41"/>
      <c r="Q43" s="41"/>
      <c r="R43" s="41"/>
      <c r="S43" s="41"/>
    </row>
    <row r="44" spans="1:19" x14ac:dyDescent="0.35">
      <c r="A44" s="38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1"/>
      <c r="P44" s="41"/>
      <c r="Q44" s="41"/>
      <c r="R44" s="41"/>
      <c r="S44" s="41"/>
    </row>
    <row r="45" spans="1:19" x14ac:dyDescent="0.35">
      <c r="A45" s="38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1"/>
      <c r="P45" s="41"/>
      <c r="Q45" s="41"/>
      <c r="R45" s="41"/>
      <c r="S45" s="41"/>
    </row>
    <row r="46" spans="1:19" x14ac:dyDescent="0.35">
      <c r="A46" s="38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1"/>
      <c r="P46" s="41"/>
      <c r="Q46" s="41"/>
      <c r="R46" s="41"/>
      <c r="S46" s="41"/>
    </row>
    <row r="47" spans="1:19" x14ac:dyDescent="0.35">
      <c r="A47" s="38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1"/>
      <c r="P47" s="41"/>
      <c r="Q47" s="41"/>
      <c r="R47" s="41"/>
      <c r="S47" s="41"/>
    </row>
    <row r="48" spans="1:19" x14ac:dyDescent="0.35">
      <c r="A48" s="38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1"/>
      <c r="P48" s="41"/>
      <c r="Q48" s="41"/>
      <c r="R48" s="41"/>
      <c r="S48" s="41"/>
    </row>
    <row r="49" spans="1:19" x14ac:dyDescent="0.35">
      <c r="A49" s="38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1"/>
      <c r="P49" s="41"/>
      <c r="Q49" s="41"/>
      <c r="R49" s="41"/>
      <c r="S49" s="41"/>
    </row>
    <row r="50" spans="1:19" x14ac:dyDescent="0.35">
      <c r="A50" s="198">
        <v>69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1"/>
      <c r="P50" s="41"/>
      <c r="Q50" s="41"/>
      <c r="R50" s="41"/>
      <c r="S50" s="191"/>
    </row>
    <row r="51" spans="1:19" x14ac:dyDescent="0.35">
      <c r="A51" s="38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1"/>
      <c r="P51" s="41"/>
      <c r="Q51" s="41"/>
      <c r="R51" s="41"/>
      <c r="S51" s="41"/>
    </row>
  </sheetData>
  <mergeCells count="16">
    <mergeCell ref="A14:B14"/>
    <mergeCell ref="A36:B36"/>
    <mergeCell ref="A37:B37"/>
    <mergeCell ref="S28:S29"/>
    <mergeCell ref="B28:B29"/>
    <mergeCell ref="F28:H28"/>
    <mergeCell ref="I28:K28"/>
    <mergeCell ref="L28:N28"/>
    <mergeCell ref="O28:Q28"/>
    <mergeCell ref="A1:S1"/>
    <mergeCell ref="B4:B5"/>
    <mergeCell ref="F4:H4"/>
    <mergeCell ref="I4:K4"/>
    <mergeCell ref="L4:N4"/>
    <mergeCell ref="O4:Q4"/>
    <mergeCell ref="S4:S5"/>
  </mergeCells>
  <pageMargins left="0.19685039370078741" right="0.19685039370078741" top="0.74803149606299213" bottom="0.35433070866141736" header="0.31496062992125984" footer="0.31496062992125984"/>
  <pageSetup paperSize="9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view="pageBreakPreview" topLeftCell="A79" zoomScaleNormal="100" zoomScaleSheetLayoutView="100" workbookViewId="0">
      <selection activeCell="E97" sqref="E97"/>
    </sheetView>
  </sheetViews>
  <sheetFormatPr defaultRowHeight="21" x14ac:dyDescent="0.35"/>
  <cols>
    <col min="1" max="1" width="5.125" customWidth="1"/>
    <col min="2" max="2" width="27.625" customWidth="1"/>
    <col min="3" max="3" width="12.125" customWidth="1"/>
    <col min="4" max="4" width="12.625" customWidth="1"/>
    <col min="5" max="5" width="12.125" customWidth="1"/>
    <col min="6" max="17" width="4.125" customWidth="1"/>
    <col min="18" max="18" width="9.625" customWidth="1"/>
    <col min="19" max="19" width="10.625" customWidth="1"/>
  </cols>
  <sheetData>
    <row r="1" spans="1:19" x14ac:dyDescent="0.35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x14ac:dyDescent="0.35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x14ac:dyDescent="0.35">
      <c r="A3" s="1"/>
      <c r="B3" s="1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9" x14ac:dyDescent="0.35">
      <c r="A4" s="2" t="s">
        <v>2</v>
      </c>
      <c r="B4" s="206" t="s">
        <v>17</v>
      </c>
      <c r="C4" s="6" t="s">
        <v>5</v>
      </c>
      <c r="D4" s="2" t="s">
        <v>6</v>
      </c>
      <c r="E4" s="2" t="s">
        <v>8</v>
      </c>
      <c r="F4" s="201" t="s">
        <v>10</v>
      </c>
      <c r="G4" s="202"/>
      <c r="H4" s="203"/>
      <c r="I4" s="201" t="s">
        <v>11</v>
      </c>
      <c r="J4" s="202"/>
      <c r="K4" s="203"/>
      <c r="L4" s="201" t="s">
        <v>12</v>
      </c>
      <c r="M4" s="202"/>
      <c r="N4" s="203"/>
      <c r="O4" s="201" t="s">
        <v>13</v>
      </c>
      <c r="P4" s="202"/>
      <c r="Q4" s="202"/>
      <c r="R4" s="4" t="s">
        <v>14</v>
      </c>
      <c r="S4" s="204" t="s">
        <v>16</v>
      </c>
    </row>
    <row r="5" spans="1:19" x14ac:dyDescent="0.35">
      <c r="A5" s="3" t="s">
        <v>3</v>
      </c>
      <c r="B5" s="207"/>
      <c r="C5" s="3" t="s">
        <v>4</v>
      </c>
      <c r="D5" s="3" t="s">
        <v>7</v>
      </c>
      <c r="E5" s="3" t="s">
        <v>9</v>
      </c>
      <c r="F5" s="13" t="s">
        <v>18</v>
      </c>
      <c r="G5" s="14" t="s">
        <v>20</v>
      </c>
      <c r="H5" s="14" t="s">
        <v>19</v>
      </c>
      <c r="I5" s="13" t="s">
        <v>21</v>
      </c>
      <c r="J5" s="14" t="s">
        <v>22</v>
      </c>
      <c r="K5" s="14" t="s">
        <v>23</v>
      </c>
      <c r="L5" s="13" t="s">
        <v>24</v>
      </c>
      <c r="M5" s="14" t="s">
        <v>25</v>
      </c>
      <c r="N5" s="14" t="s">
        <v>26</v>
      </c>
      <c r="O5" s="13" t="s">
        <v>29</v>
      </c>
      <c r="P5" s="13" t="s">
        <v>27</v>
      </c>
      <c r="Q5" s="14" t="s">
        <v>28</v>
      </c>
      <c r="R5" s="5" t="s">
        <v>15</v>
      </c>
      <c r="S5" s="205"/>
    </row>
    <row r="6" spans="1:19" x14ac:dyDescent="0.35">
      <c r="A6" s="2">
        <v>1</v>
      </c>
      <c r="B6" s="98" t="s">
        <v>107</v>
      </c>
      <c r="C6" s="46">
        <v>5000</v>
      </c>
      <c r="D6" s="103" t="s">
        <v>37</v>
      </c>
      <c r="E6" s="2" t="s">
        <v>95</v>
      </c>
      <c r="F6" s="7"/>
      <c r="G6" s="7"/>
      <c r="H6" s="7"/>
      <c r="I6" s="7"/>
      <c r="J6" s="7"/>
      <c r="K6" s="7"/>
      <c r="L6" s="7"/>
      <c r="M6" s="7"/>
      <c r="N6" s="7"/>
      <c r="O6" s="8"/>
      <c r="P6" s="8"/>
      <c r="Q6" s="8"/>
      <c r="R6" s="104" t="s">
        <v>109</v>
      </c>
      <c r="S6" s="34" t="s">
        <v>335</v>
      </c>
    </row>
    <row r="7" spans="1:19" x14ac:dyDescent="0.35">
      <c r="A7" s="17"/>
      <c r="B7" s="100" t="s">
        <v>108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10"/>
      <c r="Q7" s="10"/>
      <c r="R7" s="10"/>
      <c r="S7" s="34" t="s">
        <v>334</v>
      </c>
    </row>
    <row r="8" spans="1:19" x14ac:dyDescent="0.35">
      <c r="A8" s="17"/>
      <c r="B8" s="100"/>
      <c r="C8" s="33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10"/>
      <c r="Q8" s="10"/>
      <c r="R8" s="10"/>
      <c r="S8" s="34" t="s">
        <v>333</v>
      </c>
    </row>
    <row r="9" spans="1:19" x14ac:dyDescent="0.35">
      <c r="A9" s="17"/>
      <c r="B9" s="100"/>
      <c r="C9" s="3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/>
      <c r="P9" s="10"/>
      <c r="Q9" s="10"/>
      <c r="R9" s="10"/>
      <c r="S9" s="10"/>
    </row>
    <row r="10" spans="1:19" x14ac:dyDescent="0.35">
      <c r="A10" s="17"/>
      <c r="B10" s="100"/>
      <c r="C10" s="33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  <c r="P10" s="10"/>
      <c r="Q10" s="10"/>
      <c r="R10" s="10"/>
      <c r="S10" s="10"/>
    </row>
    <row r="11" spans="1:19" x14ac:dyDescent="0.35">
      <c r="A11" s="17"/>
      <c r="B11" s="100"/>
      <c r="C11" s="33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  <c r="P11" s="10"/>
      <c r="Q11" s="10"/>
      <c r="R11" s="10"/>
      <c r="S11" s="10"/>
    </row>
    <row r="12" spans="1:19" x14ac:dyDescent="0.35">
      <c r="A12" s="17"/>
      <c r="B12" s="100"/>
      <c r="C12" s="33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  <c r="P12" s="10"/>
      <c r="Q12" s="10"/>
      <c r="R12" s="10"/>
      <c r="S12" s="10"/>
    </row>
    <row r="13" spans="1:19" x14ac:dyDescent="0.35">
      <c r="A13" s="17"/>
      <c r="B13" s="100"/>
      <c r="C13" s="33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/>
      <c r="P13" s="10"/>
      <c r="Q13" s="10"/>
      <c r="R13" s="10"/>
      <c r="S13" s="10"/>
    </row>
    <row r="14" spans="1:19" x14ac:dyDescent="0.35">
      <c r="A14" s="3"/>
      <c r="B14" s="11"/>
      <c r="C14" s="137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2"/>
      <c r="P14" s="12"/>
      <c r="Q14" s="12"/>
      <c r="R14" s="12"/>
      <c r="S14" s="12"/>
    </row>
    <row r="15" spans="1:19" x14ac:dyDescent="0.35">
      <c r="A15" s="80"/>
      <c r="B15" s="80" t="s">
        <v>72</v>
      </c>
      <c r="C15" s="138">
        <v>5000</v>
      </c>
      <c r="D15" s="170" t="s">
        <v>37</v>
      </c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3"/>
      <c r="P15" s="93"/>
      <c r="Q15" s="93"/>
      <c r="R15" s="93"/>
      <c r="S15" s="93"/>
    </row>
    <row r="16" spans="1:19" x14ac:dyDescent="0.35">
      <c r="A16" s="62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9"/>
      <c r="P16" s="79"/>
      <c r="Q16" s="79"/>
      <c r="R16" s="79"/>
      <c r="S16" s="79"/>
    </row>
    <row r="17" spans="1:19" x14ac:dyDescent="0.35">
      <c r="A17" s="38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1"/>
      <c r="P17" s="41"/>
      <c r="Q17" s="41"/>
      <c r="R17" s="41"/>
      <c r="S17" s="41"/>
    </row>
    <row r="18" spans="1:19" x14ac:dyDescent="0.35">
      <c r="A18" s="38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1"/>
      <c r="P18" s="41"/>
      <c r="Q18" s="41"/>
      <c r="R18" s="41"/>
      <c r="S18" s="41"/>
    </row>
    <row r="19" spans="1:19" x14ac:dyDescent="0.35">
      <c r="A19" s="38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  <c r="P19" s="41"/>
      <c r="Q19" s="41"/>
      <c r="R19" s="41"/>
      <c r="S19" s="41"/>
    </row>
    <row r="20" spans="1:19" x14ac:dyDescent="0.35">
      <c r="A20" s="38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1"/>
      <c r="P20" s="41"/>
      <c r="Q20" s="41"/>
      <c r="R20" s="41"/>
      <c r="S20" s="41"/>
    </row>
    <row r="21" spans="1:19" x14ac:dyDescent="0.35">
      <c r="A21" s="38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1"/>
      <c r="P21" s="41"/>
      <c r="Q21" s="41"/>
      <c r="R21" s="41"/>
      <c r="S21" s="41"/>
    </row>
    <row r="22" spans="1:19" x14ac:dyDescent="0.35">
      <c r="A22" s="38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1"/>
      <c r="P22" s="41"/>
      <c r="Q22" s="41"/>
      <c r="R22" s="41"/>
      <c r="S22" s="41"/>
    </row>
    <row r="23" spans="1:19" x14ac:dyDescent="0.35">
      <c r="A23" s="38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1"/>
      <c r="P23" s="41"/>
      <c r="Q23" s="41"/>
      <c r="R23" s="41"/>
      <c r="S23" s="41"/>
    </row>
    <row r="24" spans="1:19" x14ac:dyDescent="0.35">
      <c r="A24" s="38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1"/>
      <c r="P24" s="41"/>
      <c r="Q24" s="41"/>
      <c r="R24" s="41"/>
      <c r="S24" s="41"/>
    </row>
    <row r="25" spans="1:19" x14ac:dyDescent="0.35">
      <c r="A25" s="38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1"/>
      <c r="P25" s="41"/>
      <c r="Q25" s="41"/>
      <c r="R25" s="41"/>
      <c r="S25" s="41"/>
    </row>
    <row r="26" spans="1:19" x14ac:dyDescent="0.35">
      <c r="A26" s="38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1"/>
      <c r="P26" s="41"/>
      <c r="Q26" s="41"/>
      <c r="R26" s="41"/>
      <c r="S26" s="191">
        <v>71</v>
      </c>
    </row>
    <row r="27" spans="1:19" x14ac:dyDescent="0.35">
      <c r="A27" s="1"/>
      <c r="B27" s="1" t="s">
        <v>173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9" x14ac:dyDescent="0.35">
      <c r="A28" s="2" t="s">
        <v>2</v>
      </c>
      <c r="B28" s="206" t="s">
        <v>17</v>
      </c>
      <c r="C28" s="6" t="s">
        <v>5</v>
      </c>
      <c r="D28" s="2" t="s">
        <v>6</v>
      </c>
      <c r="E28" s="2" t="s">
        <v>8</v>
      </c>
      <c r="F28" s="201" t="s">
        <v>10</v>
      </c>
      <c r="G28" s="202"/>
      <c r="H28" s="203"/>
      <c r="I28" s="201" t="s">
        <v>11</v>
      </c>
      <c r="J28" s="202"/>
      <c r="K28" s="203"/>
      <c r="L28" s="201" t="s">
        <v>12</v>
      </c>
      <c r="M28" s="202"/>
      <c r="N28" s="203"/>
      <c r="O28" s="201" t="s">
        <v>13</v>
      </c>
      <c r="P28" s="202"/>
      <c r="Q28" s="202"/>
      <c r="R28" s="4" t="s">
        <v>14</v>
      </c>
      <c r="S28" s="204" t="s">
        <v>16</v>
      </c>
    </row>
    <row r="29" spans="1:19" x14ac:dyDescent="0.35">
      <c r="A29" s="3" t="s">
        <v>3</v>
      </c>
      <c r="B29" s="207"/>
      <c r="C29" s="3" t="s">
        <v>4</v>
      </c>
      <c r="D29" s="3" t="s">
        <v>7</v>
      </c>
      <c r="E29" s="3" t="s">
        <v>9</v>
      </c>
      <c r="F29" s="13" t="s">
        <v>18</v>
      </c>
      <c r="G29" s="14" t="s">
        <v>20</v>
      </c>
      <c r="H29" s="14" t="s">
        <v>19</v>
      </c>
      <c r="I29" s="13" t="s">
        <v>21</v>
      </c>
      <c r="J29" s="14" t="s">
        <v>22</v>
      </c>
      <c r="K29" s="14" t="s">
        <v>23</v>
      </c>
      <c r="L29" s="13" t="s">
        <v>24</v>
      </c>
      <c r="M29" s="14" t="s">
        <v>25</v>
      </c>
      <c r="N29" s="14" t="s">
        <v>26</v>
      </c>
      <c r="O29" s="13" t="s">
        <v>29</v>
      </c>
      <c r="P29" s="13" t="s">
        <v>27</v>
      </c>
      <c r="Q29" s="14" t="s">
        <v>28</v>
      </c>
      <c r="R29" s="5" t="s">
        <v>15</v>
      </c>
      <c r="S29" s="205"/>
    </row>
    <row r="30" spans="1:19" x14ac:dyDescent="0.35">
      <c r="A30" s="2">
        <v>1</v>
      </c>
      <c r="B30" s="98" t="s">
        <v>260</v>
      </c>
      <c r="C30" s="46">
        <v>30000</v>
      </c>
      <c r="D30" s="103" t="s">
        <v>37</v>
      </c>
      <c r="E30" s="2" t="s">
        <v>264</v>
      </c>
      <c r="F30" s="7"/>
      <c r="G30" s="7"/>
      <c r="H30" s="7"/>
      <c r="I30" s="7"/>
      <c r="J30" s="7"/>
      <c r="K30" s="7"/>
      <c r="L30" s="7"/>
      <c r="M30" s="7"/>
      <c r="N30" s="7"/>
      <c r="O30" s="8"/>
      <c r="P30" s="8"/>
      <c r="Q30" s="8"/>
      <c r="R30" s="104" t="s">
        <v>109</v>
      </c>
      <c r="S30" s="34" t="s">
        <v>335</v>
      </c>
    </row>
    <row r="31" spans="1:19" x14ac:dyDescent="0.35">
      <c r="A31" s="17"/>
      <c r="B31" s="100" t="s">
        <v>261</v>
      </c>
      <c r="C31" s="94"/>
      <c r="D31" s="9"/>
      <c r="E31" s="17" t="s">
        <v>95</v>
      </c>
      <c r="F31" s="9"/>
      <c r="G31" s="9"/>
      <c r="H31" s="9"/>
      <c r="I31" s="9"/>
      <c r="J31" s="9"/>
      <c r="K31" s="9"/>
      <c r="L31" s="9"/>
      <c r="M31" s="9"/>
      <c r="N31" s="9"/>
      <c r="O31" s="10"/>
      <c r="P31" s="10"/>
      <c r="Q31" s="10"/>
      <c r="R31" s="10"/>
      <c r="S31" s="34" t="s">
        <v>334</v>
      </c>
    </row>
    <row r="32" spans="1:19" x14ac:dyDescent="0.35">
      <c r="A32" s="17"/>
      <c r="B32" s="9"/>
      <c r="C32" s="97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0"/>
      <c r="P32" s="10"/>
      <c r="Q32" s="10"/>
      <c r="R32" s="10"/>
      <c r="S32" s="34" t="s">
        <v>333</v>
      </c>
    </row>
    <row r="33" spans="1:19" x14ac:dyDescent="0.35">
      <c r="A33" s="17">
        <v>2</v>
      </c>
      <c r="B33" s="9" t="s">
        <v>262</v>
      </c>
      <c r="C33" s="94">
        <v>10000</v>
      </c>
      <c r="D33" s="127" t="s">
        <v>37</v>
      </c>
      <c r="E33" s="17" t="s">
        <v>264</v>
      </c>
      <c r="F33" s="9"/>
      <c r="G33" s="9"/>
      <c r="H33" s="9"/>
      <c r="I33" s="9"/>
      <c r="J33" s="9"/>
      <c r="K33" s="9"/>
      <c r="L33" s="9"/>
      <c r="M33" s="9"/>
      <c r="N33" s="9"/>
      <c r="O33" s="28" t="s">
        <v>46</v>
      </c>
      <c r="P33" s="28" t="s">
        <v>46</v>
      </c>
      <c r="Q33" s="10"/>
      <c r="R33" s="128" t="s">
        <v>54</v>
      </c>
      <c r="S33" s="26" t="s">
        <v>348</v>
      </c>
    </row>
    <row r="34" spans="1:19" x14ac:dyDescent="0.35">
      <c r="A34" s="17"/>
      <c r="B34" s="9" t="s">
        <v>263</v>
      </c>
      <c r="C34" s="94"/>
      <c r="D34" s="9"/>
      <c r="E34" s="17" t="s">
        <v>95</v>
      </c>
      <c r="F34" s="9"/>
      <c r="G34" s="9"/>
      <c r="H34" s="9"/>
      <c r="I34" s="9"/>
      <c r="J34" s="9"/>
      <c r="K34" s="9"/>
      <c r="L34" s="9"/>
      <c r="M34" s="9"/>
      <c r="N34" s="9"/>
      <c r="O34" s="10"/>
      <c r="P34" s="10"/>
      <c r="Q34" s="10"/>
      <c r="R34" s="10"/>
      <c r="S34" s="26" t="s">
        <v>349</v>
      </c>
    </row>
    <row r="35" spans="1:19" x14ac:dyDescent="0.35">
      <c r="A35" s="17"/>
      <c r="B35" s="9"/>
      <c r="C35" s="94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0"/>
      <c r="P35" s="10"/>
      <c r="Q35" s="10"/>
      <c r="R35" s="10"/>
      <c r="S35" s="10"/>
    </row>
    <row r="36" spans="1:19" x14ac:dyDescent="0.35">
      <c r="A36" s="17">
        <v>3</v>
      </c>
      <c r="B36" s="9" t="s">
        <v>265</v>
      </c>
      <c r="C36" s="94">
        <v>10000</v>
      </c>
      <c r="D36" s="94">
        <v>4800</v>
      </c>
      <c r="E36" s="17" t="s">
        <v>264</v>
      </c>
      <c r="F36" s="9"/>
      <c r="G36" s="9"/>
      <c r="H36" s="28" t="s">
        <v>46</v>
      </c>
      <c r="I36" s="28" t="s">
        <v>46</v>
      </c>
      <c r="J36" s="9"/>
      <c r="K36" s="9"/>
      <c r="L36" s="28" t="s">
        <v>46</v>
      </c>
      <c r="M36" s="9"/>
      <c r="N36" s="9"/>
      <c r="O36" s="10"/>
      <c r="P36" s="10"/>
      <c r="Q36" s="10"/>
      <c r="R36" s="128" t="s">
        <v>54</v>
      </c>
      <c r="S36" s="10"/>
    </row>
    <row r="37" spans="1:19" x14ac:dyDescent="0.35">
      <c r="A37" s="17"/>
      <c r="B37" s="9" t="s">
        <v>266</v>
      </c>
      <c r="C37" s="94"/>
      <c r="D37" s="9"/>
      <c r="E37" s="17" t="s">
        <v>95</v>
      </c>
      <c r="F37" s="9"/>
      <c r="G37" s="9"/>
      <c r="H37" s="9"/>
      <c r="I37" s="9"/>
      <c r="J37" s="9"/>
      <c r="K37" s="9"/>
      <c r="L37" s="9"/>
      <c r="M37" s="9"/>
      <c r="N37" s="9"/>
      <c r="O37" s="10"/>
      <c r="P37" s="10"/>
      <c r="Q37" s="10"/>
      <c r="R37" s="10"/>
      <c r="S37" s="10" t="s">
        <v>30</v>
      </c>
    </row>
    <row r="38" spans="1:19" x14ac:dyDescent="0.35">
      <c r="A38" s="17"/>
      <c r="B38" s="9"/>
      <c r="C38" s="94"/>
      <c r="D38" s="127"/>
      <c r="E38" s="9"/>
      <c r="F38" s="9"/>
      <c r="G38" s="9"/>
      <c r="H38" s="9"/>
      <c r="I38" s="9"/>
      <c r="J38" s="9" t="s">
        <v>30</v>
      </c>
      <c r="K38" s="9"/>
      <c r="L38" s="9"/>
      <c r="M38" s="9"/>
      <c r="N38" s="9"/>
      <c r="O38" s="10"/>
      <c r="P38" s="10"/>
      <c r="Q38" s="10"/>
      <c r="R38" s="10"/>
      <c r="S38" s="10"/>
    </row>
    <row r="39" spans="1:19" x14ac:dyDescent="0.35">
      <c r="A39" s="17">
        <v>4</v>
      </c>
      <c r="B39" s="9" t="s">
        <v>267</v>
      </c>
      <c r="C39" s="94">
        <v>100000</v>
      </c>
      <c r="D39" s="127" t="s">
        <v>37</v>
      </c>
      <c r="E39" s="17" t="s">
        <v>264</v>
      </c>
      <c r="F39" s="9"/>
      <c r="G39" s="9"/>
      <c r="H39" s="9"/>
      <c r="I39" s="28" t="s">
        <v>46</v>
      </c>
      <c r="J39" s="9"/>
      <c r="K39" s="9"/>
      <c r="L39" s="9"/>
      <c r="M39" s="9"/>
      <c r="N39" s="9"/>
      <c r="O39" s="10"/>
      <c r="P39" s="10"/>
      <c r="Q39" s="10"/>
      <c r="R39" s="128" t="s">
        <v>54</v>
      </c>
      <c r="S39" s="187" t="s">
        <v>347</v>
      </c>
    </row>
    <row r="40" spans="1:19" x14ac:dyDescent="0.35">
      <c r="A40" s="17"/>
      <c r="B40" s="9" t="s">
        <v>268</v>
      </c>
      <c r="C40" s="94"/>
      <c r="D40" s="9"/>
      <c r="E40" s="17" t="s">
        <v>95</v>
      </c>
      <c r="F40" s="9"/>
      <c r="G40" s="9"/>
      <c r="H40" s="9"/>
      <c r="I40" s="9"/>
      <c r="J40" s="9"/>
      <c r="K40" s="9"/>
      <c r="L40" s="9"/>
      <c r="M40" s="9"/>
      <c r="N40" s="9"/>
      <c r="O40" s="10"/>
      <c r="P40" s="10"/>
      <c r="Q40" s="10"/>
      <c r="R40" s="10"/>
      <c r="S40" s="187" t="s">
        <v>350</v>
      </c>
    </row>
    <row r="41" spans="1:19" x14ac:dyDescent="0.35">
      <c r="A41" s="17"/>
      <c r="B41" s="9"/>
      <c r="C41" s="94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0"/>
      <c r="P41" s="10"/>
      <c r="Q41" s="10"/>
      <c r="R41" s="10"/>
      <c r="S41" s="187" t="s">
        <v>351</v>
      </c>
    </row>
    <row r="42" spans="1:19" x14ac:dyDescent="0.35">
      <c r="A42" s="17"/>
      <c r="B42" s="9"/>
      <c r="C42" s="94"/>
      <c r="D42" s="127"/>
      <c r="E42" s="17"/>
      <c r="F42" s="9"/>
      <c r="G42" s="9"/>
      <c r="H42" s="9"/>
      <c r="I42" s="9"/>
      <c r="J42" s="9"/>
      <c r="K42" s="9"/>
      <c r="L42" s="9"/>
      <c r="M42" s="9"/>
      <c r="N42" s="9"/>
      <c r="O42" s="10"/>
      <c r="P42" s="10"/>
      <c r="Q42" s="10"/>
      <c r="R42" s="142"/>
      <c r="S42" s="190" t="s">
        <v>358</v>
      </c>
    </row>
    <row r="43" spans="1:19" x14ac:dyDescent="0.35">
      <c r="A43" s="17"/>
      <c r="B43" s="9"/>
      <c r="C43" s="94"/>
      <c r="D43" s="9"/>
      <c r="E43" s="17"/>
      <c r="F43" s="9"/>
      <c r="G43" s="9"/>
      <c r="H43" s="9"/>
      <c r="I43" s="9"/>
      <c r="J43" s="9"/>
      <c r="K43" s="9"/>
      <c r="L43" s="9"/>
      <c r="M43" s="9"/>
      <c r="N43" s="9"/>
      <c r="O43" s="10"/>
      <c r="P43" s="10"/>
      <c r="Q43" s="10"/>
      <c r="R43" s="10"/>
      <c r="S43" s="190" t="s">
        <v>359</v>
      </c>
    </row>
    <row r="44" spans="1:19" x14ac:dyDescent="0.35">
      <c r="A44" s="17"/>
      <c r="B44" s="9"/>
      <c r="C44" s="94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0"/>
      <c r="P44" s="10"/>
      <c r="Q44" s="10"/>
      <c r="R44" s="10"/>
      <c r="S44" s="190" t="s">
        <v>360</v>
      </c>
    </row>
    <row r="45" spans="1:19" x14ac:dyDescent="0.35">
      <c r="A45" s="17"/>
      <c r="B45" s="9"/>
      <c r="C45" s="94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10"/>
      <c r="P45" s="10"/>
      <c r="Q45" s="10"/>
      <c r="R45" s="10"/>
      <c r="S45" s="190">
        <v>2019</v>
      </c>
    </row>
    <row r="46" spans="1:19" x14ac:dyDescent="0.35">
      <c r="A46" s="17">
        <v>5</v>
      </c>
      <c r="B46" s="9" t="s">
        <v>279</v>
      </c>
      <c r="C46" s="94">
        <v>10000</v>
      </c>
      <c r="D46" s="127" t="s">
        <v>37</v>
      </c>
      <c r="E46" s="17" t="s">
        <v>264</v>
      </c>
      <c r="F46" s="9"/>
      <c r="G46" s="9"/>
      <c r="H46" s="9"/>
      <c r="I46" s="9"/>
      <c r="J46" s="9"/>
      <c r="K46" s="9"/>
      <c r="L46" s="9"/>
      <c r="M46" s="9"/>
      <c r="N46" s="9"/>
      <c r="O46" s="10"/>
      <c r="P46" s="10"/>
      <c r="Q46" s="10"/>
      <c r="R46" s="142" t="s">
        <v>109</v>
      </c>
      <c r="S46" s="186" t="s">
        <v>345</v>
      </c>
    </row>
    <row r="47" spans="1:19" x14ac:dyDescent="0.35">
      <c r="A47" s="17"/>
      <c r="B47" s="9" t="s">
        <v>280</v>
      </c>
      <c r="C47" s="94"/>
      <c r="D47" s="9"/>
      <c r="E47" s="17" t="s">
        <v>95</v>
      </c>
      <c r="F47" s="9"/>
      <c r="G47" s="9"/>
      <c r="H47" s="9"/>
      <c r="I47" s="9"/>
      <c r="J47" s="9"/>
      <c r="K47" s="9"/>
      <c r="L47" s="9"/>
      <c r="M47" s="9"/>
      <c r="N47" s="9"/>
      <c r="O47" s="10"/>
      <c r="P47" s="10"/>
      <c r="Q47" s="10"/>
      <c r="R47" s="10"/>
      <c r="S47" s="186" t="s">
        <v>346</v>
      </c>
    </row>
    <row r="48" spans="1:19" x14ac:dyDescent="0.35">
      <c r="A48" s="17"/>
      <c r="B48" s="9" t="s">
        <v>281</v>
      </c>
      <c r="C48" s="94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0"/>
      <c r="P48" s="10"/>
      <c r="Q48" s="10"/>
      <c r="R48" s="10"/>
      <c r="S48" s="186" t="s">
        <v>344</v>
      </c>
    </row>
    <row r="49" spans="1:19" x14ac:dyDescent="0.35">
      <c r="A49" s="3"/>
      <c r="B49" s="11"/>
      <c r="C49" s="95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2"/>
      <c r="P49" s="12"/>
      <c r="Q49" s="12"/>
      <c r="R49" s="12"/>
      <c r="S49" s="12"/>
    </row>
    <row r="50" spans="1:19" x14ac:dyDescent="0.35">
      <c r="A50" s="198">
        <v>72</v>
      </c>
      <c r="B50" s="78"/>
      <c r="C50" s="106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9"/>
      <c r="P50" s="79"/>
      <c r="Q50" s="79"/>
      <c r="R50" s="79"/>
      <c r="S50" s="191"/>
    </row>
    <row r="51" spans="1:19" x14ac:dyDescent="0.35">
      <c r="A51" s="38"/>
      <c r="B51" s="40"/>
      <c r="C51" s="107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1"/>
      <c r="P51" s="41"/>
      <c r="Q51" s="41"/>
      <c r="R51" s="41"/>
      <c r="S51" s="41"/>
    </row>
    <row r="52" spans="1:19" x14ac:dyDescent="0.35">
      <c r="A52" s="1"/>
      <c r="B52" s="1" t="s">
        <v>173</v>
      </c>
      <c r="C52" s="118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9" x14ac:dyDescent="0.35">
      <c r="A53" s="2" t="s">
        <v>2</v>
      </c>
      <c r="B53" s="206" t="s">
        <v>17</v>
      </c>
      <c r="C53" s="119" t="s">
        <v>5</v>
      </c>
      <c r="D53" s="2" t="s">
        <v>6</v>
      </c>
      <c r="E53" s="2" t="s">
        <v>8</v>
      </c>
      <c r="F53" s="201" t="s">
        <v>10</v>
      </c>
      <c r="G53" s="202"/>
      <c r="H53" s="203"/>
      <c r="I53" s="201" t="s">
        <v>11</v>
      </c>
      <c r="J53" s="202"/>
      <c r="K53" s="203"/>
      <c r="L53" s="201" t="s">
        <v>12</v>
      </c>
      <c r="M53" s="202"/>
      <c r="N53" s="203"/>
      <c r="O53" s="201" t="s">
        <v>13</v>
      </c>
      <c r="P53" s="202"/>
      <c r="Q53" s="202"/>
      <c r="R53" s="4" t="s">
        <v>14</v>
      </c>
      <c r="S53" s="204" t="s">
        <v>16</v>
      </c>
    </row>
    <row r="54" spans="1:19" x14ac:dyDescent="0.35">
      <c r="A54" s="3" t="s">
        <v>3</v>
      </c>
      <c r="B54" s="207"/>
      <c r="C54" s="121" t="s">
        <v>4</v>
      </c>
      <c r="D54" s="3" t="s">
        <v>7</v>
      </c>
      <c r="E54" s="3" t="s">
        <v>9</v>
      </c>
      <c r="F54" s="13" t="s">
        <v>18</v>
      </c>
      <c r="G54" s="14" t="s">
        <v>20</v>
      </c>
      <c r="H54" s="14" t="s">
        <v>19</v>
      </c>
      <c r="I54" s="13" t="s">
        <v>21</v>
      </c>
      <c r="J54" s="14" t="s">
        <v>22</v>
      </c>
      <c r="K54" s="14" t="s">
        <v>23</v>
      </c>
      <c r="L54" s="13" t="s">
        <v>24</v>
      </c>
      <c r="M54" s="14" t="s">
        <v>25</v>
      </c>
      <c r="N54" s="14" t="s">
        <v>26</v>
      </c>
      <c r="O54" s="13" t="s">
        <v>29</v>
      </c>
      <c r="P54" s="13" t="s">
        <v>27</v>
      </c>
      <c r="Q54" s="14" t="s">
        <v>28</v>
      </c>
      <c r="R54" s="5" t="s">
        <v>15</v>
      </c>
      <c r="S54" s="205"/>
    </row>
    <row r="55" spans="1:19" x14ac:dyDescent="0.35">
      <c r="A55" s="17">
        <v>6</v>
      </c>
      <c r="B55" s="9" t="s">
        <v>269</v>
      </c>
      <c r="C55" s="94">
        <v>40000</v>
      </c>
      <c r="D55" s="127" t="s">
        <v>37</v>
      </c>
      <c r="E55" s="17" t="s">
        <v>264</v>
      </c>
      <c r="F55" s="9"/>
      <c r="G55" s="9"/>
      <c r="H55" s="9"/>
      <c r="I55" s="9"/>
      <c r="J55" s="9"/>
      <c r="K55" s="9"/>
      <c r="L55" s="9"/>
      <c r="M55" s="9"/>
      <c r="N55" s="9"/>
      <c r="O55" s="10"/>
      <c r="P55" s="10"/>
      <c r="Q55" s="10"/>
      <c r="R55" s="142" t="s">
        <v>109</v>
      </c>
      <c r="S55" s="34" t="s">
        <v>335</v>
      </c>
    </row>
    <row r="56" spans="1:19" x14ac:dyDescent="0.35">
      <c r="A56" s="17"/>
      <c r="B56" s="9" t="s">
        <v>270</v>
      </c>
      <c r="C56" s="94"/>
      <c r="D56" s="9"/>
      <c r="E56" s="17" t="s">
        <v>95</v>
      </c>
      <c r="F56" s="9"/>
      <c r="G56" s="9"/>
      <c r="H56" s="9"/>
      <c r="I56" s="9"/>
      <c r="J56" s="9"/>
      <c r="K56" s="9"/>
      <c r="L56" s="9"/>
      <c r="M56" s="9"/>
      <c r="N56" s="9"/>
      <c r="O56" s="10"/>
      <c r="P56" s="10"/>
      <c r="Q56" s="10"/>
      <c r="R56" s="10"/>
      <c r="S56" s="34" t="s">
        <v>334</v>
      </c>
    </row>
    <row r="57" spans="1:19" x14ac:dyDescent="0.35">
      <c r="A57" s="17"/>
      <c r="B57" s="9" t="s">
        <v>271</v>
      </c>
      <c r="C57" s="94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10"/>
      <c r="P57" s="10"/>
      <c r="Q57" s="10"/>
      <c r="R57" s="10"/>
      <c r="S57" s="34" t="s">
        <v>333</v>
      </c>
    </row>
    <row r="58" spans="1:19" x14ac:dyDescent="0.35">
      <c r="A58" s="3"/>
      <c r="B58" s="11"/>
      <c r="C58" s="95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2"/>
      <c r="P58" s="12"/>
      <c r="Q58" s="12"/>
      <c r="R58" s="12"/>
      <c r="S58" s="12"/>
    </row>
    <row r="59" spans="1:19" x14ac:dyDescent="0.35">
      <c r="A59" s="17">
        <v>7</v>
      </c>
      <c r="B59" s="9" t="s">
        <v>272</v>
      </c>
      <c r="C59" s="94">
        <v>50000</v>
      </c>
      <c r="D59" s="127" t="s">
        <v>37</v>
      </c>
      <c r="E59" s="17" t="s">
        <v>264</v>
      </c>
      <c r="F59" s="9"/>
      <c r="G59" s="9"/>
      <c r="H59" s="9"/>
      <c r="I59" s="9"/>
      <c r="J59" s="9"/>
      <c r="K59" s="9"/>
      <c r="L59" s="9"/>
      <c r="M59" s="9"/>
      <c r="N59" s="9"/>
      <c r="O59" s="10"/>
      <c r="P59" s="10"/>
      <c r="Q59" s="10"/>
      <c r="R59" s="142" t="s">
        <v>109</v>
      </c>
      <c r="S59" s="34" t="s">
        <v>335</v>
      </c>
    </row>
    <row r="60" spans="1:19" x14ac:dyDescent="0.35">
      <c r="A60" s="17"/>
      <c r="B60" s="9" t="s">
        <v>273</v>
      </c>
      <c r="C60" s="94"/>
      <c r="D60" s="9"/>
      <c r="E60" s="17" t="s">
        <v>95</v>
      </c>
      <c r="F60" s="9"/>
      <c r="G60" s="9"/>
      <c r="H60" s="9"/>
      <c r="I60" s="9"/>
      <c r="J60" s="9"/>
      <c r="K60" s="9"/>
      <c r="L60" s="9"/>
      <c r="M60" s="9"/>
      <c r="N60" s="9"/>
      <c r="O60" s="10"/>
      <c r="P60" s="10"/>
      <c r="Q60" s="10"/>
      <c r="R60" s="10"/>
      <c r="S60" s="34" t="s">
        <v>334</v>
      </c>
    </row>
    <row r="61" spans="1:19" x14ac:dyDescent="0.35">
      <c r="A61" s="17"/>
      <c r="B61" s="9"/>
      <c r="C61" s="94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10"/>
      <c r="P61" s="10"/>
      <c r="Q61" s="10"/>
      <c r="R61" s="10"/>
      <c r="S61" s="34" t="s">
        <v>333</v>
      </c>
    </row>
    <row r="62" spans="1:19" x14ac:dyDescent="0.35">
      <c r="A62" s="17">
        <v>8</v>
      </c>
      <c r="B62" s="133" t="s">
        <v>274</v>
      </c>
      <c r="C62" s="94">
        <v>474000</v>
      </c>
      <c r="D62" s="94">
        <v>474000</v>
      </c>
      <c r="E62" s="17" t="s">
        <v>264</v>
      </c>
      <c r="F62" s="141"/>
      <c r="G62" s="9"/>
      <c r="H62" s="9"/>
      <c r="I62" s="9"/>
      <c r="J62" s="9"/>
      <c r="K62" s="9"/>
      <c r="L62" s="9"/>
      <c r="M62" s="9"/>
      <c r="N62" s="9"/>
      <c r="O62" s="10"/>
      <c r="P62" s="10"/>
      <c r="Q62" s="10"/>
      <c r="R62" s="142" t="s">
        <v>109</v>
      </c>
      <c r="S62" s="184" t="s">
        <v>342</v>
      </c>
    </row>
    <row r="63" spans="1:19" x14ac:dyDescent="0.35">
      <c r="A63" s="17"/>
      <c r="B63" s="133" t="s">
        <v>275</v>
      </c>
      <c r="C63" s="133"/>
      <c r="D63" s="133"/>
      <c r="E63" s="17" t="s">
        <v>95</v>
      </c>
      <c r="F63" s="136"/>
      <c r="G63" s="9"/>
      <c r="H63" s="9"/>
      <c r="I63" s="9"/>
      <c r="J63" s="9"/>
      <c r="K63" s="9"/>
      <c r="L63" s="9"/>
      <c r="M63" s="9"/>
      <c r="N63" s="9"/>
      <c r="O63" s="10"/>
      <c r="P63" s="10"/>
      <c r="Q63" s="10"/>
      <c r="R63" s="10"/>
      <c r="S63" s="184" t="s">
        <v>343</v>
      </c>
    </row>
    <row r="64" spans="1:19" x14ac:dyDescent="0.35">
      <c r="A64" s="17"/>
      <c r="B64" s="133" t="s">
        <v>276</v>
      </c>
      <c r="C64" s="133"/>
      <c r="D64" s="133"/>
      <c r="E64" s="133"/>
      <c r="F64" s="136"/>
      <c r="G64" s="9"/>
      <c r="H64" s="9"/>
      <c r="I64" s="9"/>
      <c r="J64" s="9"/>
      <c r="K64" s="9"/>
      <c r="L64" s="9"/>
      <c r="M64" s="9"/>
      <c r="N64" s="9"/>
      <c r="O64" s="10"/>
      <c r="P64" s="10"/>
      <c r="Q64" s="10"/>
      <c r="R64" s="10"/>
      <c r="S64" s="184" t="s">
        <v>341</v>
      </c>
    </row>
    <row r="65" spans="1:19" x14ac:dyDescent="0.35">
      <c r="A65" s="17"/>
      <c r="B65" s="9" t="s">
        <v>277</v>
      </c>
      <c r="C65" s="94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10"/>
      <c r="P65" s="10"/>
      <c r="Q65" s="10"/>
      <c r="R65" s="10"/>
      <c r="S65" s="184" t="s">
        <v>339</v>
      </c>
    </row>
    <row r="66" spans="1:19" x14ac:dyDescent="0.35">
      <c r="A66" s="3"/>
      <c r="B66" s="11"/>
      <c r="C66" s="95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2"/>
      <c r="P66" s="12"/>
      <c r="Q66" s="12"/>
      <c r="R66" s="12"/>
      <c r="S66" s="185" t="s">
        <v>340</v>
      </c>
    </row>
    <row r="67" spans="1:19" x14ac:dyDescent="0.35">
      <c r="A67" s="80"/>
      <c r="B67" s="80" t="s">
        <v>282</v>
      </c>
      <c r="C67" s="138">
        <f>C62+C59+C46+C42+C39+C36+C33+C30</f>
        <v>684000</v>
      </c>
      <c r="D67" s="150">
        <f>D62+D36</f>
        <v>478800</v>
      </c>
      <c r="E67" s="92"/>
      <c r="F67" s="170" t="s">
        <v>37</v>
      </c>
      <c r="G67" s="170" t="s">
        <v>37</v>
      </c>
      <c r="H67" s="170" t="s">
        <v>37</v>
      </c>
      <c r="I67" s="170" t="s">
        <v>37</v>
      </c>
      <c r="J67" s="170" t="s">
        <v>37</v>
      </c>
      <c r="K67" s="170" t="s">
        <v>37</v>
      </c>
      <c r="L67" s="170" t="s">
        <v>37</v>
      </c>
      <c r="M67" s="170" t="s">
        <v>37</v>
      </c>
      <c r="N67" s="170" t="s">
        <v>37</v>
      </c>
      <c r="O67" s="170" t="s">
        <v>37</v>
      </c>
      <c r="P67" s="170" t="s">
        <v>37</v>
      </c>
      <c r="Q67" s="170" t="s">
        <v>37</v>
      </c>
      <c r="R67" s="93"/>
      <c r="S67" s="93"/>
    </row>
    <row r="68" spans="1:19" x14ac:dyDescent="0.35">
      <c r="A68" s="38"/>
      <c r="B68" s="40"/>
      <c r="C68" s="107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1"/>
      <c r="P68" s="41"/>
      <c r="Q68" s="41"/>
      <c r="R68" s="41"/>
      <c r="S68" s="41"/>
    </row>
    <row r="69" spans="1:19" x14ac:dyDescent="0.35">
      <c r="A69" s="38"/>
      <c r="B69" s="40"/>
      <c r="C69" s="107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1"/>
      <c r="P69" s="41"/>
      <c r="Q69" s="41"/>
      <c r="R69" s="41"/>
      <c r="S69" s="41"/>
    </row>
    <row r="70" spans="1:19" x14ac:dyDescent="0.35">
      <c r="A70" s="38"/>
      <c r="B70" s="40"/>
      <c r="C70" s="107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1"/>
      <c r="P70" s="41"/>
      <c r="Q70" s="41"/>
      <c r="R70" s="41"/>
      <c r="S70" s="41"/>
    </row>
    <row r="71" spans="1:19" x14ac:dyDescent="0.35">
      <c r="A71" s="38"/>
      <c r="B71" s="40"/>
      <c r="C71" s="107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1"/>
      <c r="P71" s="41"/>
      <c r="Q71" s="41"/>
      <c r="R71" s="41"/>
      <c r="S71" s="41"/>
    </row>
    <row r="72" spans="1:19" x14ac:dyDescent="0.35">
      <c r="A72" s="38"/>
      <c r="B72" s="40"/>
      <c r="C72" s="107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1"/>
      <c r="P72" s="41"/>
      <c r="Q72" s="41"/>
      <c r="R72" s="41"/>
      <c r="S72" s="41"/>
    </row>
    <row r="73" spans="1:19" x14ac:dyDescent="0.35">
      <c r="A73" s="38"/>
      <c r="B73" s="40"/>
      <c r="C73" s="107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1"/>
      <c r="P73" s="41"/>
      <c r="Q73" s="41"/>
      <c r="R73" s="41"/>
      <c r="S73" s="41"/>
    </row>
    <row r="74" spans="1:19" x14ac:dyDescent="0.35">
      <c r="A74" s="38"/>
      <c r="B74" s="40"/>
      <c r="C74" s="107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1"/>
      <c r="P74" s="41"/>
      <c r="Q74" s="41"/>
      <c r="R74" s="41"/>
      <c r="S74" s="191">
        <v>73</v>
      </c>
    </row>
    <row r="75" spans="1:19" x14ac:dyDescent="0.35">
      <c r="A75" s="38"/>
      <c r="B75" s="40"/>
      <c r="C75" s="107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1"/>
      <c r="P75" s="41"/>
      <c r="Q75" s="41"/>
      <c r="R75" s="41"/>
      <c r="S75" s="41"/>
    </row>
    <row r="76" spans="1:19" x14ac:dyDescent="0.35">
      <c r="A76" s="38"/>
      <c r="B76" s="40"/>
      <c r="C76" s="107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1"/>
      <c r="P76" s="41"/>
      <c r="Q76" s="41"/>
      <c r="R76" s="41"/>
      <c r="S76" s="41"/>
    </row>
    <row r="77" spans="1:19" x14ac:dyDescent="0.35">
      <c r="A77" s="38"/>
      <c r="B77" s="40"/>
      <c r="C77" s="107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1"/>
      <c r="P77" s="41"/>
      <c r="Q77" s="41"/>
      <c r="R77" s="41"/>
      <c r="S77" s="41"/>
    </row>
    <row r="78" spans="1:19" x14ac:dyDescent="0.35">
      <c r="A78" s="38"/>
      <c r="B78" s="40"/>
      <c r="C78" s="107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1"/>
      <c r="P78" s="41"/>
      <c r="Q78" s="41"/>
      <c r="R78" s="41"/>
      <c r="S78" s="41"/>
    </row>
    <row r="79" spans="1:19" x14ac:dyDescent="0.35">
      <c r="A79" s="1"/>
      <c r="B79" s="1" t="s">
        <v>278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9" x14ac:dyDescent="0.35">
      <c r="A80" s="2" t="s">
        <v>2</v>
      </c>
      <c r="B80" s="206" t="s">
        <v>17</v>
      </c>
      <c r="C80" s="6" t="s">
        <v>5</v>
      </c>
      <c r="D80" s="2" t="s">
        <v>6</v>
      </c>
      <c r="E80" s="2" t="s">
        <v>8</v>
      </c>
      <c r="F80" s="201" t="s">
        <v>10</v>
      </c>
      <c r="G80" s="202"/>
      <c r="H80" s="203"/>
      <c r="I80" s="201" t="s">
        <v>11</v>
      </c>
      <c r="J80" s="202"/>
      <c r="K80" s="203"/>
      <c r="L80" s="201" t="s">
        <v>12</v>
      </c>
      <c r="M80" s="202"/>
      <c r="N80" s="203"/>
      <c r="O80" s="201" t="s">
        <v>13</v>
      </c>
      <c r="P80" s="202"/>
      <c r="Q80" s="202"/>
      <c r="R80" s="4" t="s">
        <v>14</v>
      </c>
      <c r="S80" s="204" t="s">
        <v>16</v>
      </c>
    </row>
    <row r="81" spans="1:20" x14ac:dyDescent="0.35">
      <c r="A81" s="3" t="s">
        <v>3</v>
      </c>
      <c r="B81" s="207"/>
      <c r="C81" s="3" t="s">
        <v>4</v>
      </c>
      <c r="D81" s="3" t="s">
        <v>7</v>
      </c>
      <c r="E81" s="3" t="s">
        <v>9</v>
      </c>
      <c r="F81" s="13" t="s">
        <v>18</v>
      </c>
      <c r="G81" s="14" t="s">
        <v>20</v>
      </c>
      <c r="H81" s="14" t="s">
        <v>19</v>
      </c>
      <c r="I81" s="13" t="s">
        <v>21</v>
      </c>
      <c r="J81" s="14" t="s">
        <v>22</v>
      </c>
      <c r="K81" s="14" t="s">
        <v>23</v>
      </c>
      <c r="L81" s="13" t="s">
        <v>24</v>
      </c>
      <c r="M81" s="14" t="s">
        <v>25</v>
      </c>
      <c r="N81" s="14" t="s">
        <v>26</v>
      </c>
      <c r="O81" s="13" t="s">
        <v>29</v>
      </c>
      <c r="P81" s="13" t="s">
        <v>27</v>
      </c>
      <c r="Q81" s="14" t="s">
        <v>28</v>
      </c>
      <c r="R81" s="5" t="s">
        <v>15</v>
      </c>
      <c r="S81" s="205"/>
    </row>
    <row r="82" spans="1:20" x14ac:dyDescent="0.35">
      <c r="A82" s="2">
        <v>1</v>
      </c>
      <c r="B82" s="98" t="s">
        <v>174</v>
      </c>
      <c r="C82" s="46">
        <v>500000</v>
      </c>
      <c r="D82" s="101">
        <v>374855</v>
      </c>
      <c r="E82" s="2" t="s">
        <v>135</v>
      </c>
      <c r="F82" s="7"/>
      <c r="G82" s="7"/>
      <c r="H82" s="7"/>
      <c r="I82" s="28" t="s">
        <v>46</v>
      </c>
      <c r="J82" s="28" t="s">
        <v>46</v>
      </c>
      <c r="K82" s="28" t="s">
        <v>46</v>
      </c>
      <c r="L82" s="28"/>
      <c r="M82" s="9"/>
      <c r="N82" s="9"/>
      <c r="O82" s="9"/>
      <c r="P82" s="9"/>
      <c r="Q82" s="9"/>
      <c r="R82" s="128" t="s">
        <v>54</v>
      </c>
      <c r="S82" s="28"/>
      <c r="T82" s="28" t="s">
        <v>46</v>
      </c>
    </row>
    <row r="83" spans="1:20" x14ac:dyDescent="0.35">
      <c r="A83" s="17"/>
      <c r="B83" s="100" t="s">
        <v>175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10"/>
      <c r="P83" s="10"/>
      <c r="Q83" s="10"/>
      <c r="R83" s="10"/>
      <c r="S83" s="10"/>
    </row>
    <row r="84" spans="1:20" x14ac:dyDescent="0.35">
      <c r="A84" s="17"/>
      <c r="B84" s="9" t="s">
        <v>176</v>
      </c>
      <c r="C84" s="33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10"/>
      <c r="P84" s="10"/>
      <c r="Q84" s="10"/>
      <c r="R84" s="10"/>
      <c r="S84" s="10"/>
    </row>
    <row r="85" spans="1:20" x14ac:dyDescent="0.35">
      <c r="A85" s="17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10"/>
      <c r="P85" s="10"/>
      <c r="Q85" s="10"/>
      <c r="R85" s="10"/>
      <c r="S85" s="10"/>
    </row>
    <row r="86" spans="1:20" x14ac:dyDescent="0.35">
      <c r="A86" s="17">
        <v>2</v>
      </c>
      <c r="B86" s="9" t="s">
        <v>179</v>
      </c>
      <c r="C86" s="94">
        <v>400000</v>
      </c>
      <c r="D86" s="127" t="s">
        <v>37</v>
      </c>
      <c r="E86" s="17" t="s">
        <v>135</v>
      </c>
      <c r="F86" s="9"/>
      <c r="G86" s="9"/>
      <c r="H86" s="9"/>
      <c r="I86" s="9"/>
      <c r="J86" s="9"/>
      <c r="K86" s="9"/>
      <c r="L86" s="9"/>
      <c r="M86" s="9"/>
      <c r="N86" s="9"/>
      <c r="O86" s="10"/>
      <c r="P86" s="10"/>
      <c r="Q86" s="10"/>
      <c r="R86" s="128" t="s">
        <v>109</v>
      </c>
      <c r="S86" s="34" t="s">
        <v>335</v>
      </c>
    </row>
    <row r="87" spans="1:20" x14ac:dyDescent="0.35">
      <c r="A87" s="17"/>
      <c r="B87" s="9" t="s">
        <v>176</v>
      </c>
      <c r="C87" s="94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10"/>
      <c r="P87" s="10"/>
      <c r="Q87" s="10"/>
      <c r="R87" s="10"/>
      <c r="S87" s="34" t="s">
        <v>334</v>
      </c>
    </row>
    <row r="88" spans="1:20" x14ac:dyDescent="0.35">
      <c r="A88" s="17"/>
      <c r="B88" s="9"/>
      <c r="C88" s="94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10"/>
      <c r="P88" s="10"/>
      <c r="Q88" s="10"/>
      <c r="R88" s="10"/>
      <c r="S88" s="34" t="s">
        <v>333</v>
      </c>
    </row>
    <row r="89" spans="1:20" x14ac:dyDescent="0.35">
      <c r="A89" s="17">
        <v>3</v>
      </c>
      <c r="B89" s="9" t="s">
        <v>177</v>
      </c>
      <c r="C89" s="94">
        <v>45000</v>
      </c>
      <c r="D89" s="127" t="s">
        <v>37</v>
      </c>
      <c r="E89" s="17" t="s">
        <v>135</v>
      </c>
      <c r="F89" s="9"/>
      <c r="G89" s="9"/>
      <c r="H89" s="9"/>
      <c r="I89" s="9"/>
      <c r="J89" s="9"/>
      <c r="K89" s="9"/>
      <c r="L89" s="9"/>
      <c r="M89" s="9"/>
      <c r="N89" s="9"/>
      <c r="O89" s="10"/>
      <c r="P89" s="10"/>
      <c r="Q89" s="10"/>
      <c r="R89" s="128" t="s">
        <v>109</v>
      </c>
      <c r="S89" s="34" t="s">
        <v>335</v>
      </c>
    </row>
    <row r="90" spans="1:20" x14ac:dyDescent="0.35">
      <c r="A90" s="17"/>
      <c r="B90" s="9" t="s">
        <v>178</v>
      </c>
      <c r="C90" s="94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10"/>
      <c r="P90" s="10"/>
      <c r="Q90" s="10"/>
      <c r="R90" s="10"/>
      <c r="S90" s="34" t="s">
        <v>334</v>
      </c>
    </row>
    <row r="91" spans="1:20" x14ac:dyDescent="0.35">
      <c r="A91" s="17"/>
      <c r="B91" s="9"/>
      <c r="C91" s="94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10"/>
      <c r="P91" s="10"/>
      <c r="Q91" s="10"/>
      <c r="R91" s="10"/>
      <c r="S91" s="34" t="s">
        <v>333</v>
      </c>
    </row>
    <row r="92" spans="1:20" ht="21.75" thickBot="1" x14ac:dyDescent="0.4">
      <c r="A92" s="143"/>
      <c r="B92" s="143" t="s">
        <v>283</v>
      </c>
      <c r="C92" s="144">
        <f>C89+C86+C82</f>
        <v>945000</v>
      </c>
      <c r="D92" s="152">
        <f>D82</f>
        <v>374855</v>
      </c>
      <c r="E92" s="130"/>
      <c r="F92" s="168" t="s">
        <v>37</v>
      </c>
      <c r="G92" s="168" t="s">
        <v>37</v>
      </c>
      <c r="H92" s="168" t="s">
        <v>37</v>
      </c>
      <c r="I92" s="168" t="s">
        <v>37</v>
      </c>
      <c r="J92" s="168" t="s">
        <v>37</v>
      </c>
      <c r="K92" s="168" t="s">
        <v>37</v>
      </c>
      <c r="L92" s="168" t="s">
        <v>37</v>
      </c>
      <c r="M92" s="168" t="s">
        <v>37</v>
      </c>
      <c r="N92" s="168" t="s">
        <v>37</v>
      </c>
      <c r="O92" s="168" t="s">
        <v>37</v>
      </c>
      <c r="P92" s="168" t="s">
        <v>37</v>
      </c>
      <c r="Q92" s="168" t="s">
        <v>37</v>
      </c>
      <c r="R92" s="145"/>
      <c r="S92" s="145"/>
    </row>
    <row r="93" spans="1:20" ht="21.75" thickBot="1" x14ac:dyDescent="0.4">
      <c r="A93" s="209" t="s">
        <v>284</v>
      </c>
      <c r="B93" s="210"/>
      <c r="C93" s="148">
        <f>C92+C67+C15</f>
        <v>1634000</v>
      </c>
      <c r="D93" s="148">
        <f>D92+D67</f>
        <v>853655</v>
      </c>
      <c r="E93" s="146"/>
      <c r="F93" s="169" t="s">
        <v>37</v>
      </c>
      <c r="G93" s="169" t="s">
        <v>37</v>
      </c>
      <c r="H93" s="169" t="s">
        <v>37</v>
      </c>
      <c r="I93" s="169" t="s">
        <v>37</v>
      </c>
      <c r="J93" s="169" t="s">
        <v>37</v>
      </c>
      <c r="K93" s="169" t="s">
        <v>37</v>
      </c>
      <c r="L93" s="169" t="s">
        <v>37</v>
      </c>
      <c r="M93" s="169" t="s">
        <v>37</v>
      </c>
      <c r="N93" s="169" t="s">
        <v>37</v>
      </c>
      <c r="O93" s="169" t="s">
        <v>37</v>
      </c>
      <c r="P93" s="169" t="s">
        <v>37</v>
      </c>
      <c r="Q93" s="169" t="s">
        <v>37</v>
      </c>
      <c r="R93" s="147"/>
      <c r="S93" s="147"/>
    </row>
    <row r="94" spans="1:20" x14ac:dyDescent="0.35">
      <c r="A94" s="35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7"/>
      <c r="P94" s="37"/>
      <c r="Q94" s="37"/>
      <c r="R94" s="37" t="s">
        <v>30</v>
      </c>
      <c r="S94" s="37"/>
    </row>
    <row r="95" spans="1:20" x14ac:dyDescent="0.35">
      <c r="A95" s="38"/>
      <c r="B95" s="69" t="s">
        <v>16</v>
      </c>
      <c r="C95" s="174" t="s">
        <v>301</v>
      </c>
      <c r="D95" s="175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1"/>
      <c r="P95" s="41"/>
      <c r="Q95" s="41"/>
      <c r="R95" s="41"/>
      <c r="S95" s="41"/>
    </row>
    <row r="96" spans="1:20" x14ac:dyDescent="0.35">
      <c r="A96" s="38"/>
      <c r="B96" s="165" t="s">
        <v>302</v>
      </c>
      <c r="C96" s="174" t="s">
        <v>303</v>
      </c>
      <c r="D96" s="175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1"/>
      <c r="P96" s="41"/>
      <c r="Q96" s="41"/>
      <c r="R96" s="41"/>
      <c r="S96" s="41"/>
    </row>
    <row r="97" spans="1:19" x14ac:dyDescent="0.35">
      <c r="A97" s="38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1"/>
      <c r="P97" s="41"/>
      <c r="Q97" s="41"/>
      <c r="R97" s="41"/>
      <c r="S97" s="41"/>
    </row>
    <row r="98" spans="1:19" x14ac:dyDescent="0.35">
      <c r="A98" s="199">
        <v>74</v>
      </c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1"/>
      <c r="P98" s="41"/>
      <c r="Q98" s="41"/>
      <c r="R98" s="41"/>
    </row>
    <row r="99" spans="1:19" x14ac:dyDescent="0.35">
      <c r="A99" s="38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1"/>
      <c r="P99" s="41"/>
      <c r="Q99" s="41"/>
      <c r="R99" s="41"/>
      <c r="S99" s="41"/>
    </row>
    <row r="100" spans="1:19" x14ac:dyDescent="0.35">
      <c r="A100" s="38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1"/>
      <c r="P100" s="41"/>
      <c r="Q100" s="41"/>
      <c r="R100" s="41"/>
      <c r="S100" s="41"/>
    </row>
    <row r="101" spans="1:19" x14ac:dyDescent="0.35">
      <c r="A101" s="38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1"/>
      <c r="P101" s="41"/>
      <c r="Q101" s="41"/>
      <c r="R101" s="41"/>
      <c r="S101" s="41"/>
    </row>
    <row r="102" spans="1:19" x14ac:dyDescent="0.35">
      <c r="A102" s="38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1"/>
      <c r="P102" s="41"/>
      <c r="Q102" s="41"/>
      <c r="R102" s="41"/>
      <c r="S102" s="41"/>
    </row>
  </sheetData>
  <mergeCells count="26">
    <mergeCell ref="A93:B93"/>
    <mergeCell ref="B80:B81"/>
    <mergeCell ref="F80:H80"/>
    <mergeCell ref="I80:K80"/>
    <mergeCell ref="L80:N80"/>
    <mergeCell ref="O80:Q80"/>
    <mergeCell ref="S80:S81"/>
    <mergeCell ref="S28:S29"/>
    <mergeCell ref="B53:B54"/>
    <mergeCell ref="F53:H53"/>
    <mergeCell ref="I53:K53"/>
    <mergeCell ref="L53:N53"/>
    <mergeCell ref="O53:Q53"/>
    <mergeCell ref="S53:S54"/>
    <mergeCell ref="B28:B29"/>
    <mergeCell ref="F28:H28"/>
    <mergeCell ref="I28:K28"/>
    <mergeCell ref="L28:N28"/>
    <mergeCell ref="O28:Q28"/>
    <mergeCell ref="A1:S1"/>
    <mergeCell ref="B4:B5"/>
    <mergeCell ref="F4:H4"/>
    <mergeCell ref="I4:K4"/>
    <mergeCell ref="L4:N4"/>
    <mergeCell ref="O4:Q4"/>
    <mergeCell ref="S4:S5"/>
  </mergeCells>
  <pageMargins left="0.19685039370078741" right="0.19685039370078741" top="0.74803149606299213" bottom="0.35433070866141736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10</vt:i4>
      </vt:variant>
      <vt:variant>
        <vt:lpstr>ช่วงที่มีชื่อ</vt:lpstr>
      </vt:variant>
      <vt:variant>
        <vt:i4>6</vt:i4>
      </vt:variant>
    </vt:vector>
  </HeadingPairs>
  <TitlesOfParts>
    <vt:vector size="16" baseType="lpstr">
      <vt:lpstr>ย.1</vt:lpstr>
      <vt:lpstr>ย.1(ค้างจ่ายปี 63)</vt:lpstr>
      <vt:lpstr>ย.1(ค้างจ่าย 64)</vt:lpstr>
      <vt:lpstr>ย.1จ่ายขาดเงินสะสม</vt:lpstr>
      <vt:lpstr>ย.2</vt:lpstr>
      <vt:lpstr>ย.3</vt:lpstr>
      <vt:lpstr>ย.4</vt:lpstr>
      <vt:lpstr>ย.5</vt:lpstr>
      <vt:lpstr>ย.6</vt:lpstr>
      <vt:lpstr>ย.7</vt:lpstr>
      <vt:lpstr>ย.1!Print_Titles</vt:lpstr>
      <vt:lpstr>ย.3!Print_Titles</vt:lpstr>
      <vt:lpstr>ย.4!Print_Titles</vt:lpstr>
      <vt:lpstr>ย.5!Print_Titles</vt:lpstr>
      <vt:lpstr>ย.6!Print_Titles</vt:lpstr>
      <vt:lpstr>ย.7!Print_Titles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2022-11-21T09:24:16Z</cp:lastPrinted>
  <dcterms:created xsi:type="dcterms:W3CDTF">2022-10-03T06:49:17Z</dcterms:created>
  <dcterms:modified xsi:type="dcterms:W3CDTF">2022-11-21T09:25:46Z</dcterms:modified>
</cp:coreProperties>
</file>