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01D606CA-2399-432B-8FFD-866AFF548F9F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ยุทธศาสตร์ที่ 1" sheetId="2" r:id="rId1"/>
    <sheet name="ยุทธศาสตร์ที่ 2" sheetId="6" r:id="rId2"/>
    <sheet name="ยุทธศาสตร์ที่ 3" sheetId="7" r:id="rId3"/>
    <sheet name="ยุทธศาสตร์ที่ 4" sheetId="8" r:id="rId4"/>
    <sheet name="ยุทธศาสตร์ที่ 5" sheetId="9" r:id="rId5"/>
    <sheet name="ยุทธศาสตร์ที่ 6" sheetId="10" r:id="rId6"/>
    <sheet name="ยุทธศาสตร์ที่ 7" sheetId="11" r:id="rId7"/>
  </sheets>
  <definedNames>
    <definedName name="_xlnm.Print_Titles" localSheetId="0">'ยุทธศาสตร์ที่ 1'!$2:$6</definedName>
    <definedName name="_xlnm.Print_Titles" localSheetId="2">'ยุทธศาสตร์ที่ 3'!$1:$12</definedName>
    <definedName name="_xlnm.Print_Titles" localSheetId="3">'ยุทธศาสตร์ที่ 4'!$1:$6</definedName>
    <definedName name="_xlnm.Print_Titles" localSheetId="4">'ยุทธศาสตร์ที่ 5'!$1:$6</definedName>
    <definedName name="_xlnm.Print_Titles" localSheetId="5">'ยุทธศาสตร์ที่ 6'!$1:$6</definedName>
    <definedName name="_xlnm.Print_Titles" localSheetId="6">'ยุทธศาสตร์ที่ 7'!$1:$6</definedName>
  </definedNames>
  <calcPr calcId="191029"/>
</workbook>
</file>

<file path=xl/calcChain.xml><?xml version="1.0" encoding="utf-8"?>
<calcChain xmlns="http://schemas.openxmlformats.org/spreadsheetml/2006/main">
  <c r="D20" i="9" l="1"/>
  <c r="D123" i="10"/>
  <c r="D63" i="10"/>
  <c r="D18" i="2"/>
  <c r="D19" i="2" s="1"/>
  <c r="D68" i="11"/>
  <c r="D90" i="10"/>
  <c r="D84" i="8"/>
  <c r="D108" i="8"/>
  <c r="D110" i="10"/>
  <c r="D26" i="6" l="1"/>
  <c r="D27" i="6" l="1"/>
  <c r="D80" i="11" l="1"/>
  <c r="D81" i="11" s="1"/>
  <c r="D17" i="10" l="1"/>
  <c r="D124" i="10" l="1"/>
  <c r="D62" i="9"/>
  <c r="D37" i="9"/>
  <c r="D63" i="9" l="1"/>
  <c r="D21" i="8"/>
  <c r="D109" i="8" s="1"/>
  <c r="D287" i="7" l="1"/>
  <c r="D288" i="7" s="1"/>
</calcChain>
</file>

<file path=xl/sharedStrings.xml><?xml version="1.0" encoding="utf-8"?>
<sst xmlns="http://schemas.openxmlformats.org/spreadsheetml/2006/main" count="2139" uniqueCount="563">
  <si>
    <t>เทศบาลตำบลบ้านสิงห์</t>
  </si>
  <si>
    <t>ดำเนินการ</t>
  </si>
  <si>
    <t>งบประมาณ</t>
  </si>
  <si>
    <t>หน่วยงาน</t>
  </si>
  <si>
    <t>รับผิดชอบ</t>
  </si>
  <si>
    <t>รวม</t>
  </si>
  <si>
    <t>แบบ ผด.02</t>
  </si>
  <si>
    <t>จำนวนโครงการพัฒนาท้องถิ่น กิจกรรมและงบประมาณ</t>
  </si>
  <si>
    <t>ที่</t>
  </si>
  <si>
    <t>(บาท)</t>
  </si>
  <si>
    <t>สถานที่</t>
  </si>
  <si>
    <t>หน่วย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</si>
  <si>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</si>
  <si>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</si>
  <si>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</si>
  <si>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</si>
  <si>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</si>
  <si>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</si>
  <si>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</si>
  <si>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</si>
  <si>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</si>
  <si>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</si>
  <si>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</si>
  <si>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</si>
  <si>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</si>
  <si>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t>กองช่าง</t>
  </si>
  <si>
    <t>หมู่ที่ 6</t>
  </si>
  <si>
    <t>ต.บ้านสิงห์</t>
  </si>
  <si>
    <t>ตำบลบ้านสิงห์</t>
  </si>
  <si>
    <t>หมู่ที่ 3</t>
  </si>
  <si>
    <t>หมู่ที่ 10</t>
  </si>
  <si>
    <t>บางกะโด</t>
  </si>
  <si>
    <t>กองการศึกษา</t>
  </si>
  <si>
    <t>(1) แผนงานสาธารณสุข</t>
  </si>
  <si>
    <t>รวมทั้งหมด</t>
  </si>
  <si>
    <t>กองสาธารณสุข</t>
  </si>
  <si>
    <t>บ้านสิงห์</t>
  </si>
  <si>
    <t xml:space="preserve">หมู่ที่ 1 </t>
  </si>
  <si>
    <t>หมู่ที่ 2</t>
  </si>
  <si>
    <t>หมู่ที่ 4</t>
  </si>
  <si>
    <t>อ.โพธาราม จ.ราชบุรี</t>
  </si>
  <si>
    <t>เพื่อจ่ายเป็นเงินอุดหนุนสำหรับ</t>
  </si>
  <si>
    <t>ดำเนินงานตามแนวทางโครงการ</t>
  </si>
  <si>
    <t>พระราชดำริด้านสาธารณสุข เพื่อ</t>
  </si>
  <si>
    <t>สนับสนุนให้หมู่บ้าน/ชุมชน</t>
  </si>
  <si>
    <t>หมู่ที่ 5</t>
  </si>
  <si>
    <t>หมู่ที่ 7</t>
  </si>
  <si>
    <t>หมู่ที่ 8</t>
  </si>
  <si>
    <t>หมู่ที่ 9</t>
  </si>
  <si>
    <t>หมู่ที่ 11</t>
  </si>
  <si>
    <t xml:space="preserve">อัครราชกุมารีกรมพระศรีสวางควัฒน </t>
  </si>
  <si>
    <t>วรขัตติยราชนารี</t>
  </si>
  <si>
    <t>หมู่ที่ 12</t>
  </si>
  <si>
    <t>(1) แผนงานบริหารงานทั่วไป</t>
  </si>
  <si>
    <t>1. ถวายพานพุ่มเงิน - พุ่มทอง</t>
  </si>
  <si>
    <t>2. จุดเทียนถวายพระพรชัยมงคล</t>
  </si>
  <si>
    <t>สำนักปลัด</t>
  </si>
  <si>
    <t>วันปิยมหาราช วันรำลึกในพระมหา</t>
  </si>
  <si>
    <t>1. วางพวงมาลา</t>
  </si>
  <si>
    <t>2. พัฒนาพื้นที่สาธารณะ</t>
  </si>
  <si>
    <t>3. ปลูกต้นไม้</t>
  </si>
  <si>
    <t>เพื่อส่งเด็กนักเรียนและบุคลากร</t>
  </si>
  <si>
    <t>เข้าร่วมการแข่งขันความเป็นเลิศ</t>
  </si>
  <si>
    <t>ทางวิชาการระดับภาคกลางและ</t>
  </si>
  <si>
    <t>ระดับประเทศ</t>
  </si>
  <si>
    <t>อปท.ที่เป็นเจ้า</t>
  </si>
  <si>
    <t>ภาพการจัดการ</t>
  </si>
  <si>
    <t>แข่งขันความ</t>
  </si>
  <si>
    <t>เป็นเลิศทาง</t>
  </si>
  <si>
    <t>วิชาการ</t>
  </si>
  <si>
    <t>เบิกหักผลักส่งงบประมาณให้แก่</t>
  </si>
  <si>
    <t>ศพด.สังกัดเทศบาลตำบลบ้านสิงห์</t>
  </si>
  <si>
    <t>เป็นค่าจัดการเรียนการสอน</t>
  </si>
  <si>
    <t>ศูนย์พัฒนาเด็ก</t>
  </si>
  <si>
    <t>เล็กในสังกัด</t>
  </si>
  <si>
    <t>ทต.บ้านสิงห์</t>
  </si>
  <si>
    <t>ศึกษา</t>
  </si>
  <si>
    <t>เพื่อเป็นค่าใช้จ่ายในการอบรม</t>
  </si>
  <si>
    <t>สัมมนาครูและบุคลากรทางการ</t>
  </si>
  <si>
    <t>สถานที่จัดอบรม</t>
  </si>
  <si>
    <t>สากลประเภทวงโยธวาทิต</t>
  </si>
  <si>
    <t>โรงเรียนอนุบาลโพธาราม</t>
  </si>
  <si>
    <t>โรงเรียนอนุบาล</t>
  </si>
  <si>
    <t>โพธาราม</t>
  </si>
  <si>
    <t>โรงเรียน</t>
  </si>
  <si>
    <t>เงินอุดหนุนโครงการจัดหาครูผู้สอน</t>
  </si>
  <si>
    <t>โรงเรียนวัดหนองอ้อ</t>
  </si>
  <si>
    <t>เพื่อพัฒนาคุณภาพการศึกษาของ</t>
  </si>
  <si>
    <t>โรงเรียนวัด</t>
  </si>
  <si>
    <t>วัดหนองอ้อ</t>
  </si>
  <si>
    <t>โครงการจ้างครูสอนให้ครบชั้นเรียน</t>
  </si>
  <si>
    <t>เงินอุดหนุนโครงการจ้างครูสอนให้</t>
  </si>
  <si>
    <t>ครบชั้นเรียนโรงเรียนวัดบางกะโด</t>
  </si>
  <si>
    <t>วัดบางกะโด</t>
  </si>
  <si>
    <t>ทางการเรียน</t>
  </si>
  <si>
    <t>โรงเรียนชุมชน</t>
  </si>
  <si>
    <t>วัดกำแพงใต้</t>
  </si>
  <si>
    <t>โครงการอาหารกลางวันโรงเรียนชุมชน</t>
  </si>
  <si>
    <t>เงินอุดหนุนค่าอาหารกลางวัน</t>
  </si>
  <si>
    <t xml:space="preserve">สำหรับเด็กนักเรียน </t>
  </si>
  <si>
    <t>โครงการอาหารกลางวันโรงเรียน</t>
  </si>
  <si>
    <t>โครงการจัดงานประเพณีลอยกระทง</t>
  </si>
  <si>
    <t>จัดงานประเพณีลอยกระทงจำนวน</t>
  </si>
  <si>
    <t>๑ ครั้ง/ปี</t>
  </si>
  <si>
    <t>ลาวเวียงราชบุรี</t>
  </si>
  <si>
    <t>โครงการจัดงานประเพณีสงกรานต์</t>
  </si>
  <si>
    <t>จัดงานประเพณีสงกรานต์ลาวเวียง</t>
  </si>
  <si>
    <t>ราชบุรี จำนวน ๑ ครั้ง/ปี</t>
  </si>
  <si>
    <t>เทศบาลตำบล</t>
  </si>
  <si>
    <t>ในเขตเทศบาลตำบลบ้านสิงห์</t>
  </si>
  <si>
    <t>สนามกีฬาใน</t>
  </si>
  <si>
    <t>เขตเทศบาล</t>
  </si>
  <si>
    <t>โครงการค่ายเยาวชนเทศบาล</t>
  </si>
  <si>
    <t>จัดกิจกรรมค่ายเยาวชนเทศบาล</t>
  </si>
  <si>
    <t>ตำบลบ้านสิงห์ จำนวน ๑ ครั้ง/ปี</t>
  </si>
  <si>
    <t xml:space="preserve">ทต.บ้านสิงห์ </t>
  </si>
  <si>
    <t>หรือสถานที่จัด</t>
  </si>
  <si>
    <t>การฝึกอบรม</t>
  </si>
  <si>
    <t>โครงการจัดงานวันเด็กแห่งชาติ</t>
  </si>
  <si>
    <t>เทศบาล</t>
  </si>
  <si>
    <t>กำหนด</t>
  </si>
  <si>
    <t>สภาเด็กและ</t>
  </si>
  <si>
    <t>สถานที่ฝึก</t>
  </si>
  <si>
    <t>อบรมของสภา</t>
  </si>
  <si>
    <t>เด็กและเยาวชน</t>
  </si>
  <si>
    <t>เยาวชน</t>
  </si>
  <si>
    <t>(2) แผนงานบริหารการศึกษา</t>
  </si>
  <si>
    <t>โครงการฝึกอบรมอาชีพระยะสั้น</t>
  </si>
  <si>
    <t>จัดฝึกอบรมอาชีพให้แก่ประชาชน</t>
  </si>
  <si>
    <t>ในพื้นที่ตำบลบ้านสิงห์</t>
  </si>
  <si>
    <t>(2) แผนงานสร้างความเข้มแข็งของชุมชน</t>
  </si>
  <si>
    <t>(3) แผนงานงบกลาง</t>
  </si>
  <si>
    <t>เงินสมทบกองทุนสวัสดิการชุมชน</t>
  </si>
  <si>
    <t>เพื่อจ่ายเป็นเงินสมทบกองทุน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</si>
  <si>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</si>
  <si>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(2) แผนงานรักษาความสงบภายใน</t>
  </si>
  <si>
    <t>จัดกิจกรรมเพื่อเสริมสร้างความ</t>
  </si>
  <si>
    <t>สำคัญของสถาบันที่สำคัญ</t>
  </si>
  <si>
    <t>งานป้องกันฯ</t>
  </si>
  <si>
    <t>พลเรือน</t>
  </si>
  <si>
    <t>จัดฝึกอบรมเสริมสร้างศักยภาพ</t>
  </si>
  <si>
    <t>ของอาสาสมัครป้องกันภัยฝ่าย</t>
  </si>
  <si>
    <t>โครงการส่งเสริมและสนับสนุน</t>
  </si>
  <si>
    <t>ป้องกันและรักษาความปลอดภัย</t>
  </si>
  <si>
    <t>ในชีวิตและทรัพย์สิน</t>
  </si>
  <si>
    <t>ออกตรวจและดูแลความปลอดภัย</t>
  </si>
  <si>
    <t>โดยเฉพาะพื้นที่จุดเสี่ยง</t>
  </si>
  <si>
    <t>มีการรณรงค์และเสริมสร้างความ</t>
  </si>
  <si>
    <t>ปลอดภัยบนท้องถนน</t>
  </si>
  <si>
    <t>โครงการฝึกอบรมการป้องกันและ</t>
  </si>
  <si>
    <t>ระงับอัคคีภัย</t>
  </si>
  <si>
    <t>จัดฝึกอบรมให้แก่ พนักงาน</t>
  </si>
  <si>
    <t>เจ้าหน้าที่ และประชาชนที่สนใจ</t>
  </si>
  <si>
    <t>(3) แผนงานสร้างความเข้มแข็งของชุมชน</t>
  </si>
  <si>
    <t>โครงการฝึกอบรมและศึกษาดูงาน</t>
  </si>
  <si>
    <t>(4) แผนงานการศาสนา วัฒนธรรม และนันทนาการ</t>
  </si>
  <si>
    <t>โครงการแข่งขันกีฬาเยาวชนและ</t>
  </si>
  <si>
    <t>ประชาชนในเขตเทศบาลตำบล</t>
  </si>
  <si>
    <t>จัดการแข่งขันกีฬาประเภทต่างๆ</t>
  </si>
  <si>
    <t>จัดการฝึกอบรม</t>
  </si>
  <si>
    <t>หรือสถานที่</t>
  </si>
  <si>
    <t>การแข่งขัน</t>
  </si>
  <si>
    <t>สนามกีฬาตาม</t>
  </si>
  <si>
    <t>ที่เจ้าภาพจัด</t>
  </si>
  <si>
    <t>(5) แผนงานงบกลาง</t>
  </si>
  <si>
    <t>เบี้ยยังชีพผู้สูงอายุ</t>
  </si>
  <si>
    <t>เบี้ยความพิการ</t>
  </si>
  <si>
    <t>เบี้ยยังชีพผู้ป่วยเอดส์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</si>
  <si>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</si>
  <si>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จัดทำแผนป้องกันและปราบปราม</t>
  </si>
  <si>
    <t>การทุจริต</t>
  </si>
  <si>
    <t>โครงการต่างๆตามนโยบายของ</t>
  </si>
  <si>
    <t>อำเภอ,จังหวัด,ส่วนราชการ และ</t>
  </si>
  <si>
    <t>กระทรวง</t>
  </si>
  <si>
    <t>จัดทำโครงการตามหนังสือสั่งการ</t>
  </si>
  <si>
    <t>คณะผู้บริหาร สมาชิกสภาเทศบาล</t>
  </si>
  <si>
    <t>ในประเทศและต่างประเทศ  ของ</t>
  </si>
  <si>
    <t>พนักงานเทศบาล ลูกจ้างประจำ</t>
  </si>
  <si>
    <t>และพนักงานจ้าง</t>
  </si>
  <si>
    <t>จัดทำ/ปรับปรุงแผนพัฒนาท้องถิ่น</t>
  </si>
  <si>
    <t xml:space="preserve">งบประมาณรายจ่ายประจำปี </t>
  </si>
  <si>
    <t>โครงการการจัดทำเทศบัญญัติ</t>
  </si>
  <si>
    <t>จัดทำเทศบัญญัติงบประมาณราย</t>
  </si>
  <si>
    <t>จ่ายประจำปีของเทศบาล</t>
  </si>
  <si>
    <t>โครงการเพิ่มประสิทธิภาพศูนย์</t>
  </si>
  <si>
    <t>ปฏิบัติการร่วมในการช่วยเหลือ</t>
  </si>
  <si>
    <t>จังหวัดราชบุรี</t>
  </si>
  <si>
    <t>ศูนย์ปฏิบัติการ</t>
  </si>
  <si>
    <t>ร่วมในการช่วย</t>
  </si>
  <si>
    <t>เหลือประชาชนฯ</t>
  </si>
  <si>
    <t>เจ้าภาพเป็นผู้</t>
  </si>
  <si>
    <t>กองคลัง</t>
  </si>
  <si>
    <t>ป้องกันโรคให้สุนัขและแมวใน</t>
  </si>
  <si>
    <t>เขตตำบลบ้านสิงห์</t>
  </si>
  <si>
    <t>ประชาสัมพันธ์ให้ความรู้เรื่อง</t>
  </si>
  <si>
    <t>โรคพิษสุนัขบ้า บริการฉีดวัคซีน</t>
  </si>
  <si>
    <t>จำนวน 1 ครั้ง/ปี</t>
  </si>
  <si>
    <t>เงินอุดหนุนโรงเรียนอนุบาล</t>
  </si>
  <si>
    <t>โพธาราม เพื่อจัดซื้อเครื่องดนตรี</t>
  </si>
  <si>
    <t>เพื่อจ่ายเป็นเงินอุดหนุนโครงการ</t>
  </si>
  <si>
    <t>จ้างครูสอนให้ตรงวิชาเอกและสาระ</t>
  </si>
  <si>
    <t>การเรียนรู้เพื่อยกระดับผลสัมฤทธิ์</t>
  </si>
  <si>
    <t>สำหรับเด็กนักเรียนโรงเรียนชุมชน</t>
  </si>
  <si>
    <t>สำหรับเด็กนักเรียนโรงเรียน</t>
  </si>
  <si>
    <t>จ่ายเงินอุดหนุนให้กับสภาเด็ก</t>
  </si>
  <si>
    <t>และเยาวชน ทต.บ้านสิงห์ เพื่อ</t>
  </si>
  <si>
    <t>ดำเนินการตามโครงการพัฒนา</t>
  </si>
  <si>
    <t>เด็กและเยาวชนเทศบาลตำบล</t>
  </si>
  <si>
    <t>ยุทธศาสตร์ที่  4. การพัฒนาระบบการศึกษาและส่งเสริมศิลปวัฒนธรรมท้องถิ่น</t>
  </si>
  <si>
    <t>จัดฝึกอบรมให้ความรู้ผู้ประกอบ</t>
  </si>
  <si>
    <t>ประกอบการตลาด</t>
  </si>
  <si>
    <t>การร้านค้าอาหารแผงลอย / ผู้</t>
  </si>
  <si>
    <t>จัดอบรมให้ความรู้เกี่ยวกับ</t>
  </si>
  <si>
    <t>กฎหมายเบื้องต้นสำหรับ</t>
  </si>
  <si>
    <t>ประชาชน</t>
  </si>
  <si>
    <t>จัดฝึกอบรมจิตอาสาภัยพิบัติ</t>
  </si>
  <si>
    <t>ประจำ อปท.</t>
  </si>
  <si>
    <t>ตามระเบียบกระทรวงมหาดไทย</t>
  </si>
  <si>
    <t xml:space="preserve">จัดอบรมและสัมมนาบุคลากร </t>
  </si>
  <si>
    <t>ของเทศบาล ประกอบด้วยคณะ</t>
  </si>
  <si>
    <t xml:space="preserve">ผู้บริหารสมาชิกสภาเทศบาล </t>
  </si>
  <si>
    <t>พร้อมพนักงานเทศบาล ลูกจ้าง</t>
  </si>
  <si>
    <t xml:space="preserve">ประจำ และพนักงานจ้าง  </t>
  </si>
  <si>
    <t>ดำเนินการเลือกตั้งหรือเลือกตั้ง</t>
  </si>
  <si>
    <t>ซ่อมสมาชิกสภาเทศบาล นายก</t>
  </si>
  <si>
    <t>เทศมนตรี</t>
  </si>
  <si>
    <t>อ.โพธาราม</t>
  </si>
  <si>
    <t>ธรรมชาติและสิ่งแวดล้อม</t>
  </si>
  <si>
    <t>เพื่อจ่ายเป็นเงินเบี้ยยังชีพผู้สูง</t>
  </si>
  <si>
    <t>อายุที่มีสิทธิรับเงินเบี้ยยังชีพ</t>
  </si>
  <si>
    <t>ว่าด้วยหลักเกณฑ์การจ่ายเงิน</t>
  </si>
  <si>
    <t>เบี้ยยังชีพผู้สูงอายุขององค์กร</t>
  </si>
  <si>
    <t xml:space="preserve">ปกครองส่วนท้องถิ่น พ.ศ.2552 </t>
  </si>
  <si>
    <t>เพื่อจ่ายเป็นเงินช่วยเหลือผู้ป่วย</t>
  </si>
  <si>
    <t>6.5  กลยุทย์  ส่งเสริมคุณภาพชีวิต</t>
  </si>
  <si>
    <t>ยุทศาสตร์ที่ 3. ยุทธศาสตร์การพัฒนาด้านบริหารและจัดบริการด้านสาธารณสุข</t>
  </si>
  <si>
    <t>พระบาทสมเด็จพระเจ้าอยู่หัวฯ</t>
  </si>
  <si>
    <t xml:space="preserve">โครงการจัดซื้อเครื่องดนตรีสากล </t>
  </si>
  <si>
    <t>ประเภท วงโยธวาทิต</t>
  </si>
  <si>
    <t>โครงการจัดหาครูผู้สอนเพื่อพัฒนา</t>
  </si>
  <si>
    <t>คุณภาพการศึกษาของโรงเรียน</t>
  </si>
  <si>
    <t xml:space="preserve">จัดงานฉลองวันเด็กแห่งชาติ </t>
  </si>
  <si>
    <t>จำนวน ๑ ครั้ง/ปี</t>
  </si>
  <si>
    <t>องค์กรปกครองส่วนท้องถิ่น</t>
  </si>
  <si>
    <t>โครงการฝึกอบรมเสริมสร้าง</t>
  </si>
  <si>
    <t>ศักยภาพของอาสาป้องกันภัย</t>
  </si>
  <si>
    <t>ฝ่ายพลเรือน</t>
  </si>
  <si>
    <t>โครงการป้องกันและลดอุบัติเหตุ</t>
  </si>
  <si>
    <t>บนท้องถนน</t>
  </si>
  <si>
    <t xml:space="preserve">จัดส่งนักกีฬา เด็กเยาวชน </t>
  </si>
  <si>
    <t xml:space="preserve">ประชาชน เข้าร่วมการแข่งขัน </t>
  </si>
  <si>
    <t>กับหน่วยงานอื่น</t>
  </si>
  <si>
    <t xml:space="preserve">แก้ไขเพิ่มถึง(ฉบับที่ 4)พ.ศ.2562 </t>
  </si>
  <si>
    <t>โรคเอดส์ที่แพทย์ได้รับรองและ</t>
  </si>
  <si>
    <t>การวินิจฉัยแล้วว่ามีรายได้ไม่</t>
  </si>
  <si>
    <t>เพียงพอแก่การยังชีพ หรือถูก</t>
  </si>
  <si>
    <t>โครงการเลือกตั้งสมาชิกสภา</t>
  </si>
  <si>
    <t>เทศบาลและนายกเทศมนตรี</t>
  </si>
  <si>
    <t>โครงการจัดทำ/ปรับปรุงแผน</t>
  </si>
  <si>
    <t>พัฒนาท้องถิ่น</t>
  </si>
  <si>
    <t>ยุทธศาสตร์ที่  1. ยุทธศาสตร์การพัฒนาด้านโครงสร้างพื้นฐาน สาธารณูปโภคและสาธารณูปการ</t>
  </si>
  <si>
    <t>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</si>
  <si>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>พ.ศ. 2567</t>
  </si>
  <si>
    <t>รายละเอียดของกิจกรรม</t>
  </si>
  <si>
    <t>ที่เกิดขึ้นจากโครงการ</t>
  </si>
  <si>
    <t>งานรับผิด</t>
  </si>
  <si>
    <t>ชอบหลัก</t>
  </si>
  <si>
    <t>แล้วเสร็จ</t>
  </si>
  <si>
    <t>2.2 บัญชีโครงการพัฒนาท้องถิ่น กิจกรรมและงบประมาณ</t>
  </si>
  <si>
    <t>(1) แผนงานอุตสาหกรรมและการโยธา</t>
  </si>
  <si>
    <t>ท้องถิ่นรักษ์โลก (อถล.)</t>
  </si>
  <si>
    <t>โครงการฝึกอบรมอาสาสมัคร</t>
  </si>
  <si>
    <t>กองสาธารณสุขฯ</t>
  </si>
  <si>
    <t>โครงการฝึกอบรมของผู้ประกอบ</t>
  </si>
  <si>
    <t>การร้านอาหาร แผงลอยจำหน่าย</t>
  </si>
  <si>
    <t>อาหารและผู้ประกอบการตลาด</t>
  </si>
  <si>
    <t>จากโรคพิษสุนัขบ้าตามพระปณิธาน</t>
  </si>
  <si>
    <t>งบประมาณ พ.ศ.2567</t>
  </si>
  <si>
    <t>โครงการสัตว์ปลอดโรคคนปลอดภัย</t>
  </si>
  <si>
    <t>ศาสตรตราจารย์ ดร.สมเด็จพระเจ้า</t>
  </si>
  <si>
    <t>น้องนางเธอเจ้าฟ้าจุฬาภรณวลัย</t>
  </si>
  <si>
    <t>ลักษณ์ อัครราชกุมารีกรมพระศรี</t>
  </si>
  <si>
    <t>สวางควัฒวรขัตติยราชนารีประจำปี</t>
  </si>
  <si>
    <t xml:space="preserve">โครงการควบคุมโรคขาดสารไอโอดีน </t>
  </si>
  <si>
    <t>จ.ราชบุรี ถวายแด่สมเด็จพระกนิษฐา</t>
  </si>
  <si>
    <t>ราชสุดาสยามบรมราชกุมารี</t>
  </si>
  <si>
    <t xml:space="preserve">หมู่ที่ 1  ต .บ้านสิงห์  อ.โพธาราม </t>
  </si>
  <si>
    <t>โครงการสืบสานพระราชปณิธาน</t>
  </si>
  <si>
    <t xml:space="preserve">สมเด็จย่า ต้านภัยมะเร็งเต้านม </t>
  </si>
  <si>
    <t xml:space="preserve">หมู่ที่ 1 บ้านบางกะโด ต.บ้านสิงห์ </t>
  </si>
  <si>
    <t>โครงการตรวจสุขภาพเคลื่อนที่เชิงรุก</t>
  </si>
  <si>
    <t>ในกลุ่มประชาชน อายุ 30 ปี ขึ้นไป</t>
  </si>
  <si>
    <t>บ้านบางกะโด ต.บ้านสิงห์ อ.โพธาราม</t>
  </si>
  <si>
    <t>จ.ราชบุรี ถวายแด่ศาสตราจารย์ ดร.</t>
  </si>
  <si>
    <t>สมเด็จพระเจ้าน้องนางเธอเจ้าฟ้า</t>
  </si>
  <si>
    <t>จุฬาภรณ์ณวลัยลักษณ์ อัครราชกุมารี</t>
  </si>
  <si>
    <t>กรมพระศรีสวางควัฒนวรขัตติยราชนารี</t>
  </si>
  <si>
    <t xml:space="preserve">หมู่ที่ 2 ต.บ้านสิงห์ อ.โพธารามจ.ราชบุรี </t>
  </si>
  <si>
    <t xml:space="preserve">ถวายแด่สมเด็จพระกนิษฐาธิราชเจ้า </t>
  </si>
  <si>
    <t xml:space="preserve">จ.ราชบุรี ถวายแด่ ศาสตราจารย์ ดร. </t>
  </si>
  <si>
    <t>สมเด็จพระเจ้าน้องนางเธอเจ้าฟ้าจุฬา</t>
  </si>
  <si>
    <t>ภรณ์ณวลัยลักษณ์ อัครราชกุมารี กรม</t>
  </si>
  <si>
    <t>พระศรีสวางควัฒน วรขัตติยราชนารี</t>
  </si>
  <si>
    <t xml:space="preserve">ในกลุ่มประชาชน อายุ 30 ปี ขึ้นไป </t>
  </si>
  <si>
    <t xml:space="preserve">บ้านบางกะโด ต.บ้านสิงห์ อ.โพธาราม </t>
  </si>
  <si>
    <t xml:space="preserve">สมเด็จย่า ต้านภัยมะเร็งเต้านม หมู่ที่ 2 </t>
  </si>
  <si>
    <t xml:space="preserve">บ้านบางกะโดต.บ้านสิงห์ อ.โพธาราม </t>
  </si>
  <si>
    <t>จ.ราชบุรี</t>
  </si>
  <si>
    <t xml:space="preserve">หมู่ที่ 3  ต. บ้านสิงห์  อ. โพธาราม </t>
  </si>
  <si>
    <t>ราชสุดาฯสยามบรมราชกุมารี</t>
  </si>
  <si>
    <t>บ้านหนองอ้อ ต.บ้านสิงห์ อ.โพธาราม</t>
  </si>
  <si>
    <t xml:space="preserve">จ.ราชบุรี ถวายแด่ศาสตราจารย์ ดร. </t>
  </si>
  <si>
    <t xml:space="preserve">หมู่ที่ 3 บ้านหนองอ้อ ต.บ้านสิงห์ </t>
  </si>
  <si>
    <t>หมู่ที่ 4  ต.บ้านสิงห์  อ.โพธาราม</t>
  </si>
  <si>
    <t>ธิราชเจ้า กรมสมเด็จพระเทพรัตน</t>
  </si>
  <si>
    <t>ต.บ้านสิงห์ อ.โพธาราม จ.ราชบุรี ถวาย</t>
  </si>
  <si>
    <t>แด่ศาสตราจารย์ ดร.สมเด็จพระเจ้าน้อง</t>
  </si>
  <si>
    <t xml:space="preserve">นางเธอเจ้าฟ้าจุฬาภรณ์ณวลัยลักษณ์ </t>
  </si>
  <si>
    <t>หมู่ที่ 4 ต.บ้านสิงห์ อ.โพธาราม</t>
  </si>
  <si>
    <t xml:space="preserve">หมู่ที่ 5  ต.บ้านสิงห์  อ.โพธาราม </t>
  </si>
  <si>
    <t>พระเทพรัตนราชสุดาฯสยามบรม</t>
  </si>
  <si>
    <t>ราชกุมารี</t>
  </si>
  <si>
    <t>ธิราชเจ้า กรมสมเด็จพระเทพฯรัตน -</t>
  </si>
  <si>
    <t>กรมสมเด็จ พระเทพรัตนราชสุดาฯ</t>
  </si>
  <si>
    <t>สยามบรมราชกุมารี</t>
  </si>
  <si>
    <t>ราชสุดาฯ สยามบรมราชกุมารี</t>
  </si>
  <si>
    <t xml:space="preserve">ในกลุ่มประชาชน อายุ 15  ปี ขึ้นไป </t>
  </si>
  <si>
    <t>แด่ศาสตราจารย์ ดร. สมเด็จพระเจ้า</t>
  </si>
  <si>
    <t>น้องนางเธอเจ้าฟ้าจุฬาภรณ์ณวลัยลักษณ์</t>
  </si>
  <si>
    <t xml:space="preserve"> อัครราชกุมารีกรมพระศรีสวางควัฒน </t>
  </si>
  <si>
    <t xml:space="preserve">หมู่ที่ 5 ต.บ้านสิงห์ อ.โพธาราม </t>
  </si>
  <si>
    <t xml:space="preserve">หมู่ที่ 6 ต.บ้านสิงห์   อ.โพธาราม </t>
  </si>
  <si>
    <t>จ.ราชบุรี  ถวายแด่สมเด็จพระกนิษฐา</t>
  </si>
  <si>
    <t>ธิราชเจ้ากรมสมเด็จพระเทพรัตน</t>
  </si>
  <si>
    <t>ในกลุ่มประชาชน อายุ 15  ปี ขึ้นไป</t>
  </si>
  <si>
    <t>นางเธอเจ้าฟ้าจุฬาภรณ์ณวลัยลักษณ์</t>
  </si>
  <si>
    <t>อัครราชกุมารีกรมพระศรีสวางควัฒน</t>
  </si>
  <si>
    <t>หมู่ที่ 6 ต.บ้านสิงห์อ.โพธาราม</t>
  </si>
  <si>
    <t xml:space="preserve"> จ.ราชบุรี</t>
  </si>
  <si>
    <t xml:space="preserve">หมู่ที่  7  ต.บ้านสิงห์  อ.โพธาราม </t>
  </si>
  <si>
    <t xml:space="preserve">ในกลุ่มประชาชน อายุ 15 ปี ขึ้นไป </t>
  </si>
  <si>
    <t xml:space="preserve">หมู่ที่ 7  ต.บ้านสิงห์  อ.โพธาราม </t>
  </si>
  <si>
    <t>กรมพระศรีสวางควัฒน วรขัตติยราชนารี</t>
  </si>
  <si>
    <t>ดร.สมเด็จพระเจ้าน้องนางเธอเจ้าฟ้า</t>
  </si>
  <si>
    <t xml:space="preserve">จ.ราชบุรี   ถวายแด่ศาสตราจารย์  </t>
  </si>
  <si>
    <t xml:space="preserve">สมเด็จย่า  ต้านภัยมะเร็งเต้านม </t>
  </si>
  <si>
    <t xml:space="preserve">หมู่ที่  7 ต.บ้านสิงห์ อ.โพธาราม </t>
  </si>
  <si>
    <t>โครงการควบคุมโรคขาดสารไอโอดีน</t>
  </si>
  <si>
    <t xml:space="preserve"> หมู่ที่  8 ต.บ้านสิงห์  อ.โพธาราม </t>
  </si>
  <si>
    <t>จ.ราชบุรี ถวายแด่ สมเด็จพระกนิษฐา</t>
  </si>
  <si>
    <t>ธิราชเจ้ากรมสมเด็จ พระเทพรัตน</t>
  </si>
  <si>
    <t xml:space="preserve">จ.ราชบุรี ถวายแด่ศาสตราจารย์ </t>
  </si>
  <si>
    <t>ดร. สมเด็จพระเจ้าน้องนางเธอเจ้าฟ้า</t>
  </si>
  <si>
    <t xml:space="preserve">หมู่ที่  8  ต.บ้านสิงห์  อ.โพธาราม </t>
  </si>
  <si>
    <t xml:space="preserve">จ.ราชบุรี  ถวายแด่ศาสตราจารย์ </t>
  </si>
  <si>
    <t xml:space="preserve">หมู่ที่ 8 ต.บ้านสิงห์อ.โพธาราม </t>
  </si>
  <si>
    <t>หมู่ที่ 9  ต.บ้านสิงห์  อ.โพธาราม</t>
  </si>
  <si>
    <t>ในกลุ่มประชาชน อายุ 15 ปี ขึ้นไป</t>
  </si>
  <si>
    <r>
      <t xml:space="preserve">หมู่ที่ </t>
    </r>
    <r>
      <rPr>
        <sz val="14"/>
        <color theme="1"/>
        <rFont val="TH SarabunIT๙"/>
        <family val="2"/>
      </rPr>
      <t xml:space="preserve">9 </t>
    </r>
    <r>
      <rPr>
        <sz val="14"/>
        <color theme="1"/>
        <rFont val="TH SarabunPSK"/>
        <family val="2"/>
      </rPr>
      <t xml:space="preserve"> ต.บ้านสิงห์  อ.โพธาราม </t>
    </r>
  </si>
  <si>
    <t xml:space="preserve">หมู่ที่ 9 ต.บ้านสิงห์อ.โพธาราม </t>
  </si>
  <si>
    <t xml:space="preserve">หมู่ที่ 10  ต.บ้านสิงห์  อ.โพธาราม </t>
  </si>
  <si>
    <t xml:space="preserve">ในกลุ่ม ประชาชน อายุ 15 ปี ขึ้นไป </t>
  </si>
  <si>
    <r>
      <rPr>
        <sz val="14"/>
        <color theme="1"/>
        <rFont val="TH SarabunIT๙"/>
        <family val="2"/>
      </rPr>
      <t>หมู่ที่ 10</t>
    </r>
    <r>
      <rPr>
        <sz val="14"/>
        <color theme="1"/>
        <rFont val="TH SarabunPSK"/>
        <family val="2"/>
      </rPr>
      <t xml:space="preserve">  ต.บ้านสิงห์  อ.โพธาราม </t>
    </r>
  </si>
  <si>
    <t xml:space="preserve">หมู่ที่ 10 ต.บ้านสิงห์ อ.โพธาราม </t>
  </si>
  <si>
    <t xml:space="preserve">หมู่ที่ 11  ต.บ้านสิงห์  อ.โพธาราม </t>
  </si>
  <si>
    <r>
      <rPr>
        <sz val="14"/>
        <color theme="1"/>
        <rFont val="TH SarabunIT๙"/>
        <family val="2"/>
      </rPr>
      <t>หมู่ที่  11 บ้านดอนโพ ต</t>
    </r>
    <r>
      <rPr>
        <sz val="14"/>
        <color theme="1"/>
        <rFont val="TH SarabunPSK"/>
        <family val="2"/>
      </rPr>
      <t xml:space="preserve">.บ้านสิงห์ </t>
    </r>
  </si>
  <si>
    <t>อ.โพธาราม  จ.ราชบุรี ถวายแด่</t>
  </si>
  <si>
    <t>ศาสตราจารย์ ดร.สมเด็จพระเจ้าน้อง</t>
  </si>
  <si>
    <t xml:space="preserve">หมู่ที่  11  ต.บ้านสิงห์ อ.โพธาราม </t>
  </si>
  <si>
    <t xml:space="preserve">หมู่ที่ 12 ต.บ้านสิงห์  อ.โพธาราม </t>
  </si>
  <si>
    <t xml:space="preserve">หมู่ที่ 12  บ้านสิงห์  ต.บ้านสิงห์ </t>
  </si>
  <si>
    <t>อ.โพธาราม จ.ราชบุรี ถวายแด่</t>
  </si>
  <si>
    <t>ศาสตราจารย์ ดร. สมเด็จพระเจ้าน้อง</t>
  </si>
  <si>
    <t>โครงการสืบสานพระราชปณิธานสม</t>
  </si>
  <si>
    <t>12 ต.บ้านสิงห์ อ.โพธาราม จ.ราชบุรี</t>
  </si>
  <si>
    <t xml:space="preserve">เด็จย่า ต้านภัยมะเร็งเต้านม  หมู่ที่ </t>
  </si>
  <si>
    <t xml:space="preserve"> สมเด็จพระบรมราชินีนาถฯ</t>
  </si>
  <si>
    <t>โครงการแข่งขันความเป็นเลิศทาง</t>
  </si>
  <si>
    <t>วิชาการระดับภาคกลางและระดับ</t>
  </si>
  <si>
    <t>ประเทศ</t>
  </si>
  <si>
    <t>โครงการสนับสนุนค่าใช้จ่ายในการ</t>
  </si>
  <si>
    <t>โครงการจ้างครูสอนให้ตรงวิชาเอก</t>
  </si>
  <si>
    <t>และสาระการเรียนรู้เพื่อยกระดับผล</t>
  </si>
  <si>
    <t>สัมฤทธิ์ทางการเรียน</t>
  </si>
  <si>
    <t>โครงการพัฒนาเด็กและเยาวชน</t>
  </si>
  <si>
    <t>1.เพื่อให้ อถล.มีความรู้ในการบริหาร</t>
  </si>
  <si>
    <t>จัดการสิ่งปฏิกูลมูลฝอยการปกป้องและ</t>
  </si>
  <si>
    <t>2.เพื่อเฝ้าระวังสอดส่องดูแลรวมทั้ง</t>
  </si>
  <si>
    <t>รายงานสถานการณ์การบริหารจัดการ</t>
  </si>
  <si>
    <t>สิ่งปฏิกูลมูลฝอยการปกป้องและรักษา</t>
  </si>
  <si>
    <t>ชาติและสิ่งแวดล้อม</t>
  </si>
  <si>
    <t>3.สื่อสารเผยแพร่ประชาสัมพันธ์ข้อมูล</t>
  </si>
  <si>
    <t>ข่าวสารและกิจกรรมเพื่อเสริมสร้างจิต</t>
  </si>
  <si>
    <t xml:space="preserve">สำนึกด้านการบริหารจัดการสิ่งปฏิกูลมูล </t>
  </si>
  <si>
    <t>ฝอยการปกป้องและรักษาทรัพยากรธรรม</t>
  </si>
  <si>
    <t>ทรัพยากรธรรมชาติและสิ่งแวดล้อมใน</t>
  </si>
  <si>
    <t>พื้นที่</t>
  </si>
  <si>
    <t>รักษาปกป้องและรักษาทรัพยากร</t>
  </si>
  <si>
    <t>โครงการให้ความรู้เกี่ยวกับ</t>
  </si>
  <si>
    <t>ค่าใช้จ่ายในโครงการปกป้อง</t>
  </si>
  <si>
    <t>สถาบันสำคัญของชาติ</t>
  </si>
  <si>
    <t>โครงการพัฒนานักกีฬาและเข้า</t>
  </si>
  <si>
    <t>ร่วมการแข่งขันกับหน่วยงานอื่น</t>
  </si>
  <si>
    <t>อนุบาลโพธาราม</t>
  </si>
  <si>
    <t>โครงการสนับสนุนวัสดุอุปกรณ์</t>
  </si>
  <si>
    <t>กีฬาให้แก่ชุมชน</t>
  </si>
  <si>
    <t>จัดหาวัสดุอุปกรณ์ให้แก่ขุมชนใน</t>
  </si>
  <si>
    <t>เขตเทศบาล ทั้ง 12 ชุมชน</t>
  </si>
  <si>
    <t>จัดอบรมและศึกษาดูงานของ</t>
  </si>
  <si>
    <t>เทศบาลประกอบด้วย สมาชิก</t>
  </si>
  <si>
    <t xml:space="preserve">สภาเทศบาล พนักงานเทศบาล </t>
  </si>
  <si>
    <t>ลูกจ้างประจำและพนักงานจ้าง</t>
  </si>
  <si>
    <t>เพื่อจ่ายเป็นเงินเบี้ยความพิการ</t>
  </si>
  <si>
    <t xml:space="preserve">ให้คนพิการ ที่มีสิทธิรับเงินเบี้ย </t>
  </si>
  <si>
    <t>ยังชีพว่าด้วยหลักเกณฑ์การจ่าย</t>
  </si>
  <si>
    <t>เงินเบี้ยความพิการให้คนพิการ</t>
  </si>
  <si>
    <t xml:space="preserve">ขององค์กรปกครองส่วนท้องถิ่น </t>
  </si>
  <si>
    <t>(ฉบับที่ 2) พ.ศ.2559และ</t>
  </si>
  <si>
    <t>ระเบียบที่เกี่ยวข้อง</t>
  </si>
  <si>
    <t>ทอดทิ้ง หรือขาดผู้อุปการะเลี้ยง</t>
  </si>
  <si>
    <t>ดู หรือไม่ สามารถประกอบ</t>
  </si>
  <si>
    <t>อาชีพเลี้ยงตัวเองได้ ตาม</t>
  </si>
  <si>
    <t xml:space="preserve">ระะเบียบกระทรวงมหาดไทย </t>
  </si>
  <si>
    <t xml:space="preserve">ว่าด้วยการจ่ายเงินสงเคราะห์ </t>
  </si>
  <si>
    <t>พ.ศ. 2548</t>
  </si>
  <si>
    <t xml:space="preserve">   </t>
  </si>
  <si>
    <t>(3) แผนงานศาสนาวัฒนธรรมและนันทนาการ</t>
  </si>
  <si>
    <t>บริหารสถานศึกษา</t>
  </si>
  <si>
    <t>ตลาดนัดฯ</t>
  </si>
  <si>
    <t>กันยายน</t>
  </si>
  <si>
    <t>มีนาคม</t>
  </si>
  <si>
    <t>พ.ศ. 2568</t>
  </si>
  <si>
    <t>มกราคม</t>
  </si>
  <si>
    <t>เมษายน</t>
  </si>
  <si>
    <t>ธันวาคม</t>
  </si>
  <si>
    <t>มิถุนายน</t>
  </si>
  <si>
    <t>กรกฎาคม</t>
  </si>
  <si>
    <t>สวัสดิการชุมชนในตำบลบ้านสิงห์</t>
  </si>
  <si>
    <t>ตามแนวทางการสนับสนุนการ</t>
  </si>
  <si>
    <t>ดำเนินงานของกองทุนสวัสดิการ</t>
  </si>
  <si>
    <t>ชุมชนของ อปท.</t>
  </si>
  <si>
    <t>จัดอบรมและศึกษาดูงานเพื่อ</t>
  </si>
  <si>
    <t>พัฒนาศักยภาพให้กับคณะกรรม</t>
  </si>
  <si>
    <t>การชุมชน</t>
  </si>
  <si>
    <t>โครงการช่วยผู้ประสบสาธารณภัย</t>
  </si>
  <si>
    <t>และปัญหาความเดือดร้อนใน</t>
  </si>
  <si>
    <t>ช่วยเหลือประชาชนที่ประสบ</t>
  </si>
  <si>
    <t>ปัญหาได้รับความเดือดร้อนใน</t>
  </si>
  <si>
    <t>การฟื้นฟูเยียวยา สงเคราะห์และ</t>
  </si>
  <si>
    <t>บรรเทาผลกระทบของประชาชน</t>
  </si>
  <si>
    <t>ตามอำนาจหน้าที่ฯ</t>
  </si>
  <si>
    <t>โครงการ</t>
  </si>
  <si>
    <t>12 เดือน</t>
  </si>
  <si>
    <t>(2) แผนงานการศึกษา</t>
  </si>
  <si>
    <t>โครงการรณรงค์ประชาสัมพันธ์ให้</t>
  </si>
  <si>
    <t>ความรู้เกี่ยวกับการปกครองระบอบ</t>
  </si>
  <si>
    <t>ประชาธิปไตยและกฎหมายเลือกตั้ง</t>
  </si>
  <si>
    <t>อบรมให้ความรู้เกี่ยวกับการ</t>
  </si>
  <si>
    <t>ปกครองระบอบประชาธิปไตย</t>
  </si>
  <si>
    <t>และกฎหมายเลือกตั้ง</t>
  </si>
  <si>
    <t>โครงการรณรงค์ให้ประชาชนไปใช้</t>
  </si>
  <si>
    <t>สิทธิเลือกตั้งทุกระดับ</t>
  </si>
  <si>
    <t>เดินรณรงค์ประชาสัมพันธ์ให้</t>
  </si>
  <si>
    <t>ประชาชนไปใช้สิทธิเลือกตั้งทุก</t>
  </si>
  <si>
    <t>ระดับในพื้นที่ตำบลบ้านสิงห์</t>
  </si>
  <si>
    <t>แผนการดำเนินงาน ประจำปีงบประมาณ พ.ศ. 2568</t>
  </si>
  <si>
    <t>โครงการก่อสร้างว่างท่อระบายน้ำ</t>
  </si>
  <si>
    <t>ซอยร่วมใจ</t>
  </si>
  <si>
    <t>ก่อสร้างวางท่อระบายน้ำ ค.ส.ล ขนาด</t>
  </si>
  <si>
    <t>เส้นผ่านศูนย์กลาง 0.60 เมตร จำนวน</t>
  </si>
  <si>
    <t>18 ท่อน พร้อมบ่อพัก จำนวน 1 บ่อ</t>
  </si>
  <si>
    <t>และปรับปรุงผิวจราจรคอนกรีต พื้นที่</t>
  </si>
  <si>
    <t>รวมไม่น้อยกว่า 82.00 ตารางเมตร</t>
  </si>
  <si>
    <t>รายละเอียดตามแบบเทศบาลกำหนด</t>
  </si>
  <si>
    <t>โครงการบำบัดและฟื้นฟูผู้ติด</t>
  </si>
  <si>
    <t>ยาเสพติด</t>
  </si>
  <si>
    <t>จัดกิจกรรมเพื่อบำบัดและฟื้นฟู</t>
  </si>
  <si>
    <t>ผู้ติดยาเสพติด</t>
  </si>
  <si>
    <t>สิงหาคม</t>
  </si>
  <si>
    <t>โครงการฝึกอบรมชุดปฏิบัติการ</t>
  </si>
  <si>
    <t>จิตอาสาภัยพิบัติประจำองค์กร</t>
  </si>
  <si>
    <t>ปกครองส่วนท้องถิ่น</t>
  </si>
  <si>
    <t xml:space="preserve"> -</t>
  </si>
  <si>
    <t xml:space="preserve"> - </t>
  </si>
  <si>
    <t>ตลอดทั้งปี</t>
  </si>
  <si>
    <t>กุมภาพันธ์</t>
  </si>
  <si>
    <t>เพื่อจ่ายเป็นค่าใช้จ่ายโครงการ</t>
  </si>
  <si>
    <t>เพิ่มประสิทธิภาพศูนย์ปฏิบัติการ</t>
  </si>
  <si>
    <t xml:space="preserve">ร่วมในการช่วยเหลือประชาชน </t>
  </si>
  <si>
    <t>และการพัฒนาศักยภาพบริหาร</t>
  </si>
  <si>
    <t xml:space="preserve">จัดการขององค์กรปกครองท้องถิ่น </t>
  </si>
  <si>
    <t>อำเภอ โพธาราม จังหวัดราชบุรี</t>
  </si>
  <si>
    <t>ธันวาคม 2567</t>
  </si>
  <si>
    <t>มกราคม 2568</t>
  </si>
  <si>
    <t>เมษายน 2568</t>
  </si>
  <si>
    <t xml:space="preserve">1. โครงการวันเฉลิมพระชนมพรรษา </t>
  </si>
  <si>
    <t>2. โครงการวันเฉลิมพระชนมพรรษา</t>
  </si>
  <si>
    <t>ตามมติคณะ</t>
  </si>
  <si>
    <t>รัฐมนตรี</t>
  </si>
  <si>
    <t>หรือรัฐบาล</t>
  </si>
  <si>
    <t>โครงการตลาดสดน่าซื้อ</t>
  </si>
  <si>
    <t>พัฒนาตลาดนัดเกษตรกรตำบล</t>
  </si>
  <si>
    <t>บ้านสิงห์ให้ได้มาตรฐาน</t>
  </si>
  <si>
    <t>ตลำดนัด</t>
  </si>
  <si>
    <t>เกษตรกร</t>
  </si>
  <si>
    <t>โครงการฝึกอบรมและศึกษาดู</t>
  </si>
  <si>
    <t>งานเพื่อพัฒนาศักยภาพให้กับ</t>
  </si>
  <si>
    <t>กลุ่มสตรีตำบลบ้านสิงห์</t>
  </si>
  <si>
    <t>เพื่อพัฒนาศักยภาพให้กับกลุ่ม</t>
  </si>
  <si>
    <t>สตรีตำบลบ้านสิงห์</t>
  </si>
  <si>
    <t>เพื่อพัฒนาศักยภาพให้กับผู้</t>
  </si>
  <si>
    <t>สูงอายุ</t>
  </si>
  <si>
    <t>โครงการฝึกอบรมและศึกษา</t>
  </si>
  <si>
    <t>ดูงานเพื่อพัฒนาผู้สูงอายุ</t>
  </si>
  <si>
    <t>โครงการฝึกอบรมและศูกษา</t>
  </si>
  <si>
    <t>ดูงานคณะกรรมการชุมชนของ</t>
  </si>
  <si>
    <t>เงินสงเคราะห์และจัดสวัสดิการ</t>
  </si>
  <si>
    <t>ให้กับคนพิการ/ผู้ด้อยโอกาส</t>
  </si>
  <si>
    <t>หรือผู้ยากไร้</t>
  </si>
  <si>
    <t>โครงการอบรมและสัมมนา</t>
  </si>
  <si>
    <t>บุคลากรของเทศบาล</t>
  </si>
  <si>
    <t>การให้กับคนพิการ/ผู้ด้อยโอกาส</t>
  </si>
  <si>
    <t>หรือผู้ยากไร้ในที่มีรายได้ไม่เพียง</t>
  </si>
  <si>
    <t>พอแก่การยังชีพหรือถูกทอดทิ้ง</t>
  </si>
  <si>
    <t>ตามระเบียบกรมพัฒนาสังคมฯ</t>
  </si>
  <si>
    <t>จ่ายเงินสงเคราะห์และจัดสวัสดิ-</t>
  </si>
  <si>
    <t>ภาพบริหารจัดการขององค์กร</t>
  </si>
  <si>
    <t xml:space="preserve">ปกครองท้องถิ่น อำเภอโพธาราม </t>
  </si>
  <si>
    <t>ประชาชน และการพัฒนาศักย-</t>
  </si>
  <si>
    <t>ยุทธศาสตร์ที่  2. ยุทธศาสตร์การพัฒนาระบบการจัดการทรัพยากรธรรมชาติและสิ่งแวดล้อม</t>
  </si>
  <si>
    <t>กลยุทธ์  การพัฒนาสร้างจิตสำนึกและความตระหนักในการจัดการทรัพยากรธรรมชาติและสิ่งแวดล้อม</t>
  </si>
  <si>
    <t>กลยุทธ์  การบริหารจัดการทรัพยากรธรรมชาติและสิ่งแวดล้อม</t>
  </si>
  <si>
    <t>กลยุทธ์  ก่อสร้างปรับปรุง บำรุงรักษา ถนน ตรอก ซอย ทางเดินเท้า ท่อระบายน้ำ</t>
  </si>
  <si>
    <t>กลยุทธ์  ส่งเสริมความรู้และให้บริการสาธารณสุขมูลฐาน</t>
  </si>
  <si>
    <t>กลุยุทธ์  การสร้างจิตสำนึกและตระหนักในการรักษาสุขภาพอนามัย</t>
  </si>
  <si>
    <t>กลยุทธ์  ส่งเสริมขนบธรรมเนียม จารีตประเพณี ศิลปวัฒนธรรม ภูมิปัญญาและวัฒนธรรมอันดี</t>
  </si>
  <si>
    <t xml:space="preserve">3. การจัดงานรัฐพิธีต่างๆ เช่นวันจักรี </t>
  </si>
  <si>
    <t>กรุณาธิคุณของรัชกาล ที่ 9 (วัน</t>
  </si>
  <si>
    <t>กลยุทธ์  ส่งเสริมระบบการศึกษา</t>
  </si>
  <si>
    <t>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</si>
  <si>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นวมินทรมหาราช) วันสำคัญของ</t>
  </si>
  <si>
    <t>ทางราชการต่าง ๆ</t>
  </si>
  <si>
    <t>กลยุทธ์  สนับสนุนและส่งเสริมอาชีพและเพิ่มรายได้เพิ่มขึ้น</t>
  </si>
  <si>
    <t>กลยุทธ์  พัฒนาระบบตลาดสินค้าเกษตรกรและเกษตรอุตสาหกรรม และสินค้า OTOP</t>
  </si>
  <si>
    <t>กลยุทธ์  สนับสนุนและส่งเสริมอาชีพและเพิ่มรายได้ให้แก่ประชาชน</t>
  </si>
  <si>
    <t>กลยุทธ์  การพัฒนาระบบการผลิตสินค้าเกษตรและเกษตรอุตสาหกรรมให้มีคุณภาพและปลอดภัยจากสารพิษ</t>
  </si>
  <si>
    <t>กลยุทธ์  สนับสนุนและส่งเสริมอาชีพการดำเนินงานตามปรัชญาเศรษฐกิจพอเพียง</t>
  </si>
  <si>
    <t>กลยุทธ์  ส่งเสริมคุณภาพชีวิต</t>
  </si>
  <si>
    <t>กลยุทธ์  การรักษาความสงบเรียบร้อยและความปลอดภัยในชีวิตและทรัพย์สิน</t>
  </si>
  <si>
    <t>กลยุทธ์  ส่งเสริมคุณภาพชีวิต การรักษาความสงบเรียบร้อยและความปลอดภัยในชีวิตและทรัพย์สิน</t>
  </si>
  <si>
    <t xml:space="preserve">กลยุทธ์  ส่งเสริมคุณภาพชีวิต </t>
  </si>
  <si>
    <t>กลยุทธ์  การพัฒนาส่งเสริมการมีส่วนร่วมของประชาชน</t>
  </si>
  <si>
    <t>กลยุทธ์  พัฒนาส่งเสริมการพัฒนาบุคลากร</t>
  </si>
  <si>
    <t>กลยุทธ์  การมีส่วนร่วมของประชาชน</t>
  </si>
  <si>
    <t>กลยุทธ์  พัฒนาปรับปรุงระเบียบ กฎหมาย ข้อบังคับและเอกสารต่างๆ</t>
  </si>
  <si>
    <t>กลยุทธ์  พัฒนาส่งเสริมพัฒนาบุคลากร</t>
  </si>
  <si>
    <t>ปราบปรามการทุจริต</t>
  </si>
  <si>
    <t>โครงการจัดทำแผนป้องกันและ</t>
  </si>
  <si>
    <t>โครงการอบรมสัมมนาและพัฒนา</t>
  </si>
  <si>
    <t>บุคลากรทางการศึกษา</t>
  </si>
  <si>
    <t>กลยุทธ์  ป้องกันและแก้ไขปัญหายาเสพติด</t>
  </si>
  <si>
    <t>กลยุทธ์  ส่งเสริมสวัสดิการและการจัดกิจกรรมนันทนาการ</t>
  </si>
  <si>
    <t>กลยุทธ์  ประชาธิปไตยและความรู้ความเข้าใจเกี่ยวกับเทศบาลตำบล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</si>
</sst>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7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4.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IT๙"/>
      <family val="2"/>
    </font>
    <font>
      <sz val="16"/>
      <name val="TH SarabunPSK"/>
      <family val="2"/>
    </font>
    <font>
      <b/>
      <sz val="14"/>
      <color theme="1"/>
      <name val="TH SarabunIT๙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  <charset val="222"/>
    </font>
    <font>
      <sz val="14"/>
      <color theme="1"/>
      <name val="TH SarabunIT๙"/>
      <family val="2"/>
      <charset val="222"/>
    </font>
    <font>
      <sz val="14"/>
      <name val="TH SarabunIT๙"/>
      <family val="2"/>
      <charset val="222"/>
    </font>
    <font>
      <sz val="12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rgb="FFFF0000"/>
      <name val="TH SarabunIT๙"/>
      <family val="2"/>
      <charset val="222"/>
    </font>
    <font>
      <sz val="16"/>
      <color rgb="FFFF0000"/>
      <name val="TH SarabunPSK"/>
      <family val="2"/>
      <charset val="222"/>
    </font>
    <font>
      <sz val="12"/>
      <color rgb="FFFF0000"/>
      <name val="TH SarabunIT๙"/>
      <family val="2"/>
      <charset val="222"/>
    </font>
    <font>
      <sz val="14"/>
      <color rgb="FFFF0000"/>
      <name val="TH SarabunIT๙"/>
      <family val="2"/>
      <charset val="222"/>
    </font>
    <font>
      <b/>
      <sz val="16"/>
      <color rgb="FFFF0000"/>
      <name val="TH SarabunIT๙"/>
      <family val="2"/>
      <charset val="222"/>
    </font>
    <font>
      <b/>
      <sz val="16"/>
      <color rgb="FFFF0000"/>
      <name val="TH SarabunPSK"/>
      <family val="2"/>
      <charset val="222"/>
    </font>
    <font>
      <b/>
      <sz val="14"/>
      <color rgb="FFFF0000"/>
      <name val="TH SarabunIT๙"/>
      <family val="2"/>
      <charset val="222"/>
    </font>
    <font>
      <sz val="15"/>
      <color rgb="FFFF0000"/>
      <name val="TH SarabunIT๙"/>
      <family val="2"/>
      <charset val="222"/>
    </font>
    <font>
      <sz val="10"/>
      <color theme="1"/>
      <name val="TH SarabunIT๙"/>
      <family val="2"/>
    </font>
    <font>
      <b/>
      <sz val="14"/>
      <color theme="1"/>
      <name val="TH SarabunIT๙"/>
      <family val="2"/>
      <charset val="222"/>
    </font>
    <font>
      <sz val="15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/>
      </patternFill>
    </fill>
    <fill>
      <patternFill patternType="solid">
        <fgColor indexed="65"/>
        <bgColor theme="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quotePrefix="1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7" xfId="1" applyNumberFormat="1" applyFont="1" applyBorder="1"/>
    <xf numFmtId="187" fontId="1" fillId="0" borderId="3" xfId="1" applyNumberFormat="1" applyFont="1" applyBorder="1"/>
    <xf numFmtId="187" fontId="1" fillId="0" borderId="5" xfId="1" applyNumberFormat="1" applyFont="1" applyBorder="1"/>
    <xf numFmtId="187" fontId="1" fillId="0" borderId="12" xfId="1" applyNumberFormat="1" applyFont="1" applyBorder="1"/>
    <xf numFmtId="187" fontId="1" fillId="0" borderId="0" xfId="1" applyNumberFormat="1" applyFont="1" applyBorder="1"/>
    <xf numFmtId="0" fontId="2" fillId="0" borderId="0" xfId="0" applyFont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8" fillId="0" borderId="3" xfId="0" applyFont="1" applyBorder="1"/>
    <xf numFmtId="0" fontId="0" fillId="0" borderId="3" xfId="0" applyBorder="1"/>
    <xf numFmtId="0" fontId="6" fillId="0" borderId="15" xfId="0" applyFont="1" applyBorder="1"/>
    <xf numFmtId="0" fontId="7" fillId="0" borderId="3" xfId="0" applyFont="1" applyBorder="1"/>
    <xf numFmtId="0" fontId="9" fillId="0" borderId="3" xfId="0" applyFont="1" applyBorder="1"/>
    <xf numFmtId="0" fontId="1" fillId="0" borderId="16" xfId="0" applyFont="1" applyBorder="1"/>
    <xf numFmtId="0" fontId="5" fillId="0" borderId="7" xfId="0" applyFont="1" applyBorder="1"/>
    <xf numFmtId="0" fontId="5" fillId="0" borderId="3" xfId="0" applyFont="1" applyBorder="1"/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8" xfId="0" applyFont="1" applyBorder="1"/>
    <xf numFmtId="0" fontId="4" fillId="0" borderId="7" xfId="0" applyFont="1" applyBorder="1"/>
    <xf numFmtId="0" fontId="1" fillId="0" borderId="19" xfId="0" applyFont="1" applyBorder="1"/>
    <xf numFmtId="0" fontId="11" fillId="0" borderId="16" xfId="0" applyFont="1" applyBorder="1"/>
    <xf numFmtId="0" fontId="11" fillId="0" borderId="16" xfId="0" applyFont="1" applyBorder="1" applyAlignment="1">
      <alignment horizontal="left"/>
    </xf>
    <xf numFmtId="0" fontId="11" fillId="0" borderId="0" xfId="0" applyFont="1"/>
    <xf numFmtId="0" fontId="6" fillId="0" borderId="12" xfId="0" applyFont="1" applyBorder="1"/>
    <xf numFmtId="0" fontId="4" fillId="0" borderId="3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6" xfId="0" applyFont="1" applyBorder="1"/>
    <xf numFmtId="0" fontId="2" fillId="0" borderId="12" xfId="0" applyFont="1" applyBorder="1" applyAlignment="1">
      <alignment horizontal="center"/>
    </xf>
    <xf numFmtId="187" fontId="2" fillId="0" borderId="12" xfId="1" applyNumberFormat="1" applyFont="1" applyBorder="1"/>
    <xf numFmtId="187" fontId="2" fillId="0" borderId="0" xfId="1" applyNumberFormat="1" applyFont="1" applyBorder="1"/>
    <xf numFmtId="0" fontId="5" fillId="0" borderId="16" xfId="0" applyFont="1" applyBorder="1" applyAlignment="1">
      <alignment horizontal="left"/>
    </xf>
    <xf numFmtId="0" fontId="6" fillId="0" borderId="18" xfId="0" applyFont="1" applyBorder="1"/>
    <xf numFmtId="0" fontId="5" fillId="0" borderId="3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1" fillId="0" borderId="18" xfId="0" applyFont="1" applyBorder="1"/>
    <xf numFmtId="0" fontId="11" fillId="0" borderId="18" xfId="0" applyFont="1" applyBorder="1" applyAlignment="1">
      <alignment horizontal="left"/>
    </xf>
    <xf numFmtId="0" fontId="11" fillId="0" borderId="7" xfId="0" applyFont="1" applyBorder="1"/>
    <xf numFmtId="0" fontId="1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187" fontId="2" fillId="2" borderId="1" xfId="1" applyNumberFormat="1" applyFont="1" applyFill="1" applyBorder="1"/>
    <xf numFmtId="0" fontId="4" fillId="0" borderId="16" xfId="0" applyFont="1" applyBorder="1"/>
    <xf numFmtId="187" fontId="4" fillId="0" borderId="3" xfId="1" applyNumberFormat="1" applyFont="1" applyBorder="1"/>
    <xf numFmtId="0" fontId="2" fillId="2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187" fontId="2" fillId="2" borderId="1" xfId="0" applyNumberFormat="1" applyFont="1" applyFill="1" applyBorder="1"/>
    <xf numFmtId="187" fontId="2" fillId="3" borderId="1" xfId="1" applyNumberFormat="1" applyFont="1" applyFill="1" applyBorder="1"/>
    <xf numFmtId="187" fontId="12" fillId="2" borderId="1" xfId="1" applyNumberFormat="1" applyFont="1" applyFill="1" applyBorder="1"/>
    <xf numFmtId="187" fontId="12" fillId="3" borderId="1" xfId="1" applyNumberFormat="1" applyFont="1" applyFill="1" applyBorder="1"/>
    <xf numFmtId="187" fontId="1" fillId="0" borderId="4" xfId="1" applyNumberFormat="1" applyFont="1" applyBorder="1"/>
    <xf numFmtId="0" fontId="1" fillId="0" borderId="21" xfId="0" applyFont="1" applyBorder="1"/>
    <xf numFmtId="0" fontId="1" fillId="4" borderId="0" xfId="0" applyFont="1" applyFill="1" applyAlignment="1">
      <alignment vertical="center" textRotation="180"/>
    </xf>
    <xf numFmtId="0" fontId="5" fillId="0" borderId="4" xfId="0" applyFont="1" applyBorder="1"/>
    <xf numFmtId="0" fontId="13" fillId="0" borderId="18" xfId="0" applyFont="1" applyBorder="1"/>
    <xf numFmtId="0" fontId="11" fillId="0" borderId="3" xfId="0" applyFont="1" applyBorder="1"/>
    <xf numFmtId="0" fontId="0" fillId="4" borderId="12" xfId="0" applyFill="1" applyBorder="1"/>
    <xf numFmtId="0" fontId="2" fillId="4" borderId="12" xfId="0" applyFont="1" applyFill="1" applyBorder="1" applyAlignment="1">
      <alignment horizontal="center"/>
    </xf>
    <xf numFmtId="187" fontId="2" fillId="4" borderId="12" xfId="0" applyNumberFormat="1" applyFont="1" applyFill="1" applyBorder="1"/>
    <xf numFmtId="0" fontId="5" fillId="0" borderId="18" xfId="0" applyFont="1" applyBorder="1"/>
    <xf numFmtId="0" fontId="11" fillId="0" borderId="0" xfId="0" applyFont="1" applyAlignment="1">
      <alignment horizontal="left"/>
    </xf>
    <xf numFmtId="0" fontId="0" fillId="0" borderId="8" xfId="0" applyBorder="1"/>
    <xf numFmtId="0" fontId="14" fillId="0" borderId="1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3" xfId="1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/>
    <xf numFmtId="187" fontId="2" fillId="0" borderId="4" xfId="1" applyNumberFormat="1" applyFont="1" applyBorder="1"/>
    <xf numFmtId="0" fontId="2" fillId="0" borderId="4" xfId="0" applyFont="1" applyBorder="1"/>
    <xf numFmtId="0" fontId="15" fillId="0" borderId="4" xfId="0" applyFont="1" applyBorder="1"/>
    <xf numFmtId="0" fontId="12" fillId="0" borderId="7" xfId="0" applyFont="1" applyBorder="1"/>
    <xf numFmtId="0" fontId="2" fillId="0" borderId="0" xfId="0" applyFont="1" applyAlignment="1">
      <alignment horizontal="left"/>
    </xf>
    <xf numFmtId="0" fontId="1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3" borderId="1" xfId="0" applyNumberFormat="1" applyFont="1" applyFill="1" applyBorder="1"/>
    <xf numFmtId="0" fontId="4" fillId="0" borderId="23" xfId="0" applyFont="1" applyBorder="1"/>
    <xf numFmtId="187" fontId="4" fillId="0" borderId="7" xfId="1" applyNumberFormat="1" applyFont="1" applyBorder="1"/>
    <xf numFmtId="0" fontId="4" fillId="0" borderId="24" xfId="0" applyFont="1" applyBorder="1"/>
    <xf numFmtId="0" fontId="16" fillId="0" borderId="3" xfId="0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187" fontId="4" fillId="0" borderId="4" xfId="1" applyNumberFormat="1" applyFont="1" applyBorder="1"/>
    <xf numFmtId="0" fontId="16" fillId="0" borderId="4" xfId="0" applyFont="1" applyBorder="1"/>
    <xf numFmtId="0" fontId="2" fillId="0" borderId="2" xfId="0" applyFont="1" applyBorder="1"/>
    <xf numFmtId="187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187" fontId="4" fillId="0" borderId="12" xfId="1" applyNumberFormat="1" applyFont="1" applyBorder="1"/>
    <xf numFmtId="0" fontId="16" fillId="0" borderId="12" xfId="0" applyFont="1" applyBorder="1"/>
    <xf numFmtId="0" fontId="4" fillId="0" borderId="0" xfId="0" applyFont="1" applyAlignment="1">
      <alignment horizontal="center"/>
    </xf>
    <xf numFmtId="187" fontId="4" fillId="0" borderId="0" xfId="1" applyNumberFormat="1" applyFont="1" applyBorder="1"/>
    <xf numFmtId="0" fontId="16" fillId="0" borderId="0" xfId="0" applyFont="1"/>
    <xf numFmtId="0" fontId="9" fillId="0" borderId="8" xfId="0" applyFont="1" applyBorder="1"/>
    <xf numFmtId="0" fontId="9" fillId="0" borderId="0" xfId="0" applyFont="1"/>
    <xf numFmtId="0" fontId="4" fillId="4" borderId="0" xfId="0" applyFont="1" applyFill="1" applyAlignment="1">
      <alignment vertical="center" textRotation="180"/>
    </xf>
    <xf numFmtId="0" fontId="9" fillId="0" borderId="12" xfId="0" applyFont="1" applyBorder="1"/>
    <xf numFmtId="0" fontId="9" fillId="0" borderId="4" xfId="0" applyFont="1" applyBorder="1"/>
    <xf numFmtId="0" fontId="9" fillId="0" borderId="21" xfId="0" applyFont="1" applyBorder="1"/>
    <xf numFmtId="187" fontId="4" fillId="2" borderId="1" xfId="1" applyNumberFormat="1" applyFont="1" applyFill="1" applyBorder="1"/>
    <xf numFmtId="187" fontId="4" fillId="3" borderId="1" xfId="1" applyNumberFormat="1" applyFont="1" applyFill="1" applyBorder="1"/>
    <xf numFmtId="0" fontId="1" fillId="0" borderId="0" xfId="0" applyFont="1" applyAlignment="1">
      <alignment horizontal="right" textRotation="180"/>
    </xf>
    <xf numFmtId="0" fontId="1" fillId="4" borderId="0" xfId="0" applyFont="1" applyFill="1" applyAlignment="1">
      <alignment horizontal="right" vertical="center" textRotation="180"/>
    </xf>
    <xf numFmtId="0" fontId="17" fillId="0" borderId="0" xfId="0" applyFont="1"/>
    <xf numFmtId="187" fontId="4" fillId="0" borderId="3" xfId="1" applyNumberFormat="1" applyFont="1" applyBorder="1" applyAlignment="1">
      <alignment horizontal="center"/>
    </xf>
    <xf numFmtId="0" fontId="17" fillId="0" borderId="7" xfId="0" applyFont="1" applyBorder="1"/>
    <xf numFmtId="0" fontId="4" fillId="0" borderId="16" xfId="0" applyFont="1" applyBorder="1" applyAlignment="1">
      <alignment horizontal="center"/>
    </xf>
    <xf numFmtId="0" fontId="17" fillId="0" borderId="3" xfId="0" applyFont="1" applyBorder="1"/>
    <xf numFmtId="0" fontId="4" fillId="0" borderId="16" xfId="0" applyFont="1" applyBorder="1" applyAlignment="1">
      <alignment horizontal="left"/>
    </xf>
    <xf numFmtId="0" fontId="17" fillId="0" borderId="4" xfId="0" applyFont="1" applyBorder="1"/>
    <xf numFmtId="0" fontId="4" fillId="0" borderId="22" xfId="0" applyFont="1" applyBorder="1"/>
    <xf numFmtId="0" fontId="4" fillId="0" borderId="17" xfId="0" applyFont="1" applyBorder="1"/>
    <xf numFmtId="0" fontId="16" fillId="0" borderId="21" xfId="0" applyFont="1" applyBorder="1"/>
    <xf numFmtId="0" fontId="16" fillId="0" borderId="8" xfId="0" applyFont="1" applyBorder="1"/>
    <xf numFmtId="0" fontId="17" fillId="0" borderId="12" xfId="0" applyFont="1" applyBorder="1"/>
    <xf numFmtId="0" fontId="17" fillId="0" borderId="2" xfId="0" applyFont="1" applyBorder="1"/>
    <xf numFmtId="0" fontId="4" fillId="0" borderId="28" xfId="0" applyFont="1" applyBorder="1"/>
    <xf numFmtId="0" fontId="0" fillId="0" borderId="21" xfId="0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17" fillId="0" borderId="21" xfId="0" applyFont="1" applyBorder="1"/>
    <xf numFmtId="0" fontId="0" fillId="0" borderId="4" xfId="0" applyBorder="1"/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/>
    <xf numFmtId="0" fontId="4" fillId="0" borderId="32" xfId="0" applyFont="1" applyBorder="1"/>
    <xf numFmtId="0" fontId="10" fillId="0" borderId="16" xfId="0" applyFont="1" applyBorder="1"/>
    <xf numFmtId="0" fontId="10" fillId="0" borderId="18" xfId="0" applyFont="1" applyBorder="1"/>
    <xf numFmtId="0" fontId="19" fillId="0" borderId="16" xfId="0" applyFont="1" applyBorder="1"/>
    <xf numFmtId="0" fontId="18" fillId="0" borderId="22" xfId="0" applyFont="1" applyBorder="1"/>
    <xf numFmtId="0" fontId="6" fillId="0" borderId="33" xfId="0" applyFont="1" applyBorder="1" applyAlignment="1">
      <alignment horizontal="left"/>
    </xf>
    <xf numFmtId="0" fontId="11" fillId="0" borderId="17" xfId="0" applyFont="1" applyBorder="1"/>
    <xf numFmtId="0" fontId="6" fillId="0" borderId="33" xfId="0" applyFont="1" applyBorder="1"/>
    <xf numFmtId="0" fontId="5" fillId="0" borderId="31" xfId="0" applyFont="1" applyBorder="1"/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6" fillId="0" borderId="31" xfId="0" applyFont="1" applyBorder="1"/>
    <xf numFmtId="0" fontId="9" fillId="0" borderId="25" xfId="0" applyFont="1" applyBorder="1"/>
    <xf numFmtId="0" fontId="20" fillId="0" borderId="0" xfId="0" applyFont="1"/>
    <xf numFmtId="187" fontId="22" fillId="0" borderId="2" xfId="1" applyNumberFormat="1" applyFont="1" applyBorder="1"/>
    <xf numFmtId="187" fontId="22" fillId="0" borderId="4" xfId="1" applyNumberFormat="1" applyFont="1" applyBorder="1"/>
    <xf numFmtId="187" fontId="22" fillId="0" borderId="3" xfId="1" applyNumberFormat="1" applyFont="1" applyBorder="1"/>
    <xf numFmtId="187" fontId="21" fillId="2" borderId="1" xfId="1" applyNumberFormat="1" applyFont="1" applyFill="1" applyBorder="1"/>
    <xf numFmtId="187" fontId="20" fillId="0" borderId="12" xfId="1" applyNumberFormat="1" applyFont="1" applyBorder="1"/>
    <xf numFmtId="187" fontId="20" fillId="0" borderId="0" xfId="1" applyNumberFormat="1" applyFont="1" applyBorder="1"/>
    <xf numFmtId="0" fontId="20" fillId="0" borderId="0" xfId="0" applyFont="1" applyAlignment="1">
      <alignment horizontal="left"/>
    </xf>
    <xf numFmtId="187" fontId="22" fillId="0" borderId="12" xfId="1" applyNumberFormat="1" applyFont="1" applyBorder="1"/>
    <xf numFmtId="187" fontId="20" fillId="0" borderId="4" xfId="1" applyNumberFormat="1" applyFont="1" applyBorder="1"/>
    <xf numFmtId="187" fontId="22" fillId="0" borderId="0" xfId="1" applyNumberFormat="1" applyFont="1" applyBorder="1"/>
    <xf numFmtId="187" fontId="22" fillId="0" borderId="7" xfId="1" applyNumberFormat="1" applyFont="1" applyBorder="1"/>
    <xf numFmtId="187" fontId="0" fillId="0" borderId="0" xfId="0" applyNumberFormat="1"/>
    <xf numFmtId="187" fontId="22" fillId="0" borderId="27" xfId="1" applyNumberFormat="1" applyFont="1" applyBorder="1"/>
    <xf numFmtId="187" fontId="22" fillId="5" borderId="2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25" xfId="0" applyFont="1" applyBorder="1" applyAlignment="1">
      <alignment horizontal="center"/>
    </xf>
    <xf numFmtId="187" fontId="23" fillId="0" borderId="2" xfId="1" applyNumberFormat="1" applyFont="1" applyBorder="1"/>
    <xf numFmtId="187" fontId="5" fillId="0" borderId="3" xfId="1" applyNumberFormat="1" applyFont="1" applyBorder="1"/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87" fontId="5" fillId="0" borderId="7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87" fontId="2" fillId="3" borderId="0" xfId="1" applyNumberFormat="1" applyFont="1" applyFill="1" applyBorder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187" fontId="2" fillId="6" borderId="0" xfId="1" applyNumberFormat="1" applyFont="1" applyFill="1" applyBorder="1"/>
    <xf numFmtId="0" fontId="1" fillId="7" borderId="0" xfId="0" applyFont="1" applyFill="1" applyAlignment="1">
      <alignment horizontal="right" vertical="center" textRotation="180"/>
    </xf>
    <xf numFmtId="0" fontId="10" fillId="0" borderId="4" xfId="0" applyFont="1" applyBorder="1" applyAlignment="1">
      <alignment horizontal="center"/>
    </xf>
    <xf numFmtId="0" fontId="6" fillId="0" borderId="22" xfId="0" applyFont="1" applyBorder="1"/>
    <xf numFmtId="0" fontId="6" fillId="0" borderId="27" xfId="0" applyFont="1" applyBorder="1"/>
    <xf numFmtId="0" fontId="24" fillId="0" borderId="0" xfId="0" applyFont="1"/>
    <xf numFmtId="0" fontId="1" fillId="0" borderId="2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2" xfId="0" applyFont="1" applyBorder="1" applyAlignment="1">
      <alignment horizontal="right" textRotation="180"/>
    </xf>
    <xf numFmtId="0" fontId="26" fillId="0" borderId="7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187" fontId="28" fillId="0" borderId="7" xfId="1" applyNumberFormat="1" applyFont="1" applyBorder="1"/>
    <xf numFmtId="0" fontId="26" fillId="0" borderId="7" xfId="0" applyFont="1" applyBorder="1"/>
    <xf numFmtId="0" fontId="26" fillId="0" borderId="19" xfId="0" applyFont="1" applyBorder="1" applyAlignment="1">
      <alignment horizontal="center"/>
    </xf>
    <xf numFmtId="0" fontId="26" fillId="0" borderId="10" xfId="0" applyFont="1" applyBorder="1"/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7" fillId="0" borderId="18" xfId="0" applyFont="1" applyBorder="1" applyAlignment="1">
      <alignment horizontal="left"/>
    </xf>
    <xf numFmtId="187" fontId="29" fillId="0" borderId="3" xfId="1" applyNumberFormat="1" applyFont="1" applyBorder="1"/>
    <xf numFmtId="0" fontId="26" fillId="0" borderId="18" xfId="0" applyFont="1" applyBorder="1"/>
    <xf numFmtId="0" fontId="27" fillId="0" borderId="8" xfId="0" applyFont="1" applyBorder="1"/>
    <xf numFmtId="0" fontId="27" fillId="0" borderId="3" xfId="0" applyFont="1" applyBorder="1"/>
    <xf numFmtId="187" fontId="26" fillId="0" borderId="8" xfId="1" applyNumberFormat="1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4" xfId="0" applyFont="1" applyBorder="1"/>
    <xf numFmtId="0" fontId="26" fillId="0" borderId="4" xfId="0" applyFont="1" applyBorder="1" applyAlignment="1">
      <alignment horizontal="left"/>
    </xf>
    <xf numFmtId="187" fontId="29" fillId="0" borderId="4" xfId="1" applyNumberFormat="1" applyFont="1" applyBorder="1"/>
    <xf numFmtId="0" fontId="27" fillId="0" borderId="4" xfId="0" applyFont="1" applyBorder="1"/>
    <xf numFmtId="0" fontId="27" fillId="0" borderId="16" xfId="0" applyFont="1" applyBorder="1" applyAlignment="1">
      <alignment horizontal="left"/>
    </xf>
    <xf numFmtId="0" fontId="27" fillId="0" borderId="16" xfId="0" applyFont="1" applyBorder="1"/>
    <xf numFmtId="0" fontId="26" fillId="0" borderId="18" xfId="0" applyFont="1" applyBorder="1" applyAlignment="1">
      <alignment horizontal="center"/>
    </xf>
    <xf numFmtId="0" fontId="27" fillId="0" borderId="16" xfId="0" applyFont="1" applyBorder="1" applyAlignment="1">
      <alignment horizontal="left" vertical="center"/>
    </xf>
    <xf numFmtId="0" fontId="26" fillId="0" borderId="0" xfId="0" applyFont="1"/>
    <xf numFmtId="187" fontId="26" fillId="0" borderId="3" xfId="1" applyNumberFormat="1" applyFont="1" applyBorder="1"/>
    <xf numFmtId="187" fontId="26" fillId="0" borderId="4" xfId="1" applyNumberFormat="1" applyFont="1" applyBorder="1"/>
    <xf numFmtId="0" fontId="26" fillId="0" borderId="0" xfId="0" applyFont="1" applyAlignment="1">
      <alignment horizontal="center"/>
    </xf>
    <xf numFmtId="187" fontId="26" fillId="0" borderId="0" xfId="1" applyNumberFormat="1" applyFont="1" applyBorder="1"/>
    <xf numFmtId="0" fontId="27" fillId="0" borderId="0" xfId="0" applyFont="1"/>
    <xf numFmtId="0" fontId="26" fillId="4" borderId="0" xfId="0" applyFont="1" applyFill="1" applyAlignment="1">
      <alignment horizontal="right" vertical="center" textRotation="180"/>
    </xf>
    <xf numFmtId="0" fontId="26" fillId="0" borderId="0" xfId="0" quotePrefix="1" applyFont="1"/>
    <xf numFmtId="0" fontId="30" fillId="0" borderId="2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87" fontId="30" fillId="0" borderId="2" xfId="1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187" fontId="30" fillId="0" borderId="3" xfId="1" quotePrefix="1" applyNumberFormat="1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7" xfId="0" applyFont="1" applyBorder="1"/>
    <xf numFmtId="0" fontId="30" fillId="0" borderId="21" xfId="0" applyFont="1" applyBorder="1"/>
    <xf numFmtId="0" fontId="30" fillId="0" borderId="4" xfId="0" applyFont="1" applyBorder="1" applyAlignment="1">
      <alignment horizontal="center"/>
    </xf>
    <xf numFmtId="187" fontId="30" fillId="0" borderId="4" xfId="1" applyNumberFormat="1" applyFont="1" applyBorder="1"/>
    <xf numFmtId="0" fontId="30" fillId="0" borderId="4" xfId="0" applyFont="1" applyBorder="1"/>
    <xf numFmtId="0" fontId="31" fillId="0" borderId="4" xfId="0" applyFont="1" applyBorder="1"/>
    <xf numFmtId="187" fontId="26" fillId="0" borderId="7" xfId="1" applyNumberFormat="1" applyFont="1" applyBorder="1"/>
    <xf numFmtId="0" fontId="33" fillId="0" borderId="16" xfId="0" applyFont="1" applyBorder="1"/>
    <xf numFmtId="0" fontId="26" fillId="0" borderId="27" xfId="0" applyFont="1" applyBorder="1"/>
    <xf numFmtId="0" fontId="6" fillId="0" borderId="4" xfId="0" applyFont="1" applyBorder="1"/>
    <xf numFmtId="0" fontId="16" fillId="0" borderId="2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2" fillId="4" borderId="0" xfId="0" applyFont="1" applyFill="1" applyAlignment="1">
      <alignment horizontal="right"/>
    </xf>
    <xf numFmtId="187" fontId="2" fillId="4" borderId="0" xfId="1" applyNumberFormat="1" applyFont="1" applyFill="1" applyBorder="1"/>
    <xf numFmtId="0" fontId="1" fillId="4" borderId="0" xfId="0" applyFont="1" applyFill="1" applyAlignment="1">
      <alignment horizontal="center"/>
    </xf>
    <xf numFmtId="17" fontId="34" fillId="0" borderId="3" xfId="0" quotePrefix="1" applyNumberFormat="1" applyFont="1" applyBorder="1" applyAlignment="1">
      <alignment horizontal="center"/>
    </xf>
    <xf numFmtId="0" fontId="34" fillId="0" borderId="4" xfId="0" quotePrefix="1" applyFont="1" applyBorder="1" applyAlignment="1">
      <alignment horizontal="center"/>
    </xf>
    <xf numFmtId="187" fontId="35" fillId="3" borderId="1" xfId="1" applyNumberFormat="1" applyFont="1" applyFill="1" applyBorder="1"/>
    <xf numFmtId="0" fontId="13" fillId="0" borderId="16" xfId="0" applyFont="1" applyBorder="1"/>
    <xf numFmtId="0" fontId="13" fillId="0" borderId="22" xfId="0" applyFont="1" applyBorder="1"/>
    <xf numFmtId="0" fontId="36" fillId="0" borderId="8" xfId="0" applyFont="1" applyBorder="1"/>
    <xf numFmtId="0" fontId="36" fillId="0" borderId="3" xfId="0" applyFont="1" applyBorder="1"/>
    <xf numFmtId="0" fontId="36" fillId="0" borderId="2" xfId="0" applyFont="1" applyBorder="1"/>
    <xf numFmtId="0" fontId="36" fillId="0" borderId="25" xfId="0" applyFont="1" applyBorder="1"/>
    <xf numFmtId="0" fontId="36" fillId="0" borderId="21" xfId="0" applyFont="1" applyBorder="1"/>
    <xf numFmtId="0" fontId="2" fillId="2" borderId="13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2" borderId="13" xfId="0" applyFont="1" applyFill="1" applyBorder="1" applyAlignment="1">
      <alignment horizontal="right"/>
    </xf>
    <xf numFmtId="0" fontId="25" fillId="2" borderId="26" xfId="0" applyFont="1" applyFill="1" applyBorder="1" applyAlignment="1">
      <alignment horizontal="right"/>
    </xf>
    <xf numFmtId="0" fontId="25" fillId="2" borderId="14" xfId="0" applyFont="1" applyFill="1" applyBorder="1" applyAlignment="1">
      <alignment horizontal="right"/>
    </xf>
    <xf numFmtId="0" fontId="25" fillId="3" borderId="13" xfId="0" applyFont="1" applyFill="1" applyBorder="1" applyAlignment="1">
      <alignment horizontal="right"/>
    </xf>
    <xf numFmtId="0" fontId="25" fillId="3" borderId="26" xfId="0" applyFont="1" applyFill="1" applyBorder="1" applyAlignment="1">
      <alignment horizontal="right"/>
    </xf>
    <xf numFmtId="0" fontId="25" fillId="3" borderId="14" xfId="0" applyFont="1" applyFill="1" applyBorder="1" applyAlignment="1">
      <alignment horizontal="right"/>
    </xf>
    <xf numFmtId="0" fontId="30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1" fillId="2" borderId="13" xfId="0" applyFont="1" applyFill="1" applyBorder="1" applyAlignment="1">
      <alignment horizontal="right"/>
    </xf>
    <xf numFmtId="0" fontId="21" fillId="2" borderId="26" xfId="0" applyFont="1" applyFill="1" applyBorder="1" applyAlignment="1">
      <alignment horizontal="right"/>
    </xf>
    <xf numFmtId="0" fontId="21" fillId="2" borderId="14" xfId="0" applyFont="1" applyFill="1" applyBorder="1" applyAlignment="1">
      <alignment horizontal="right"/>
    </xf>
    <xf numFmtId="0" fontId="21" fillId="3" borderId="13" xfId="0" applyFont="1" applyFill="1" applyBorder="1" applyAlignment="1">
      <alignment horizontal="right"/>
    </xf>
    <xf numFmtId="0" fontId="21" fillId="3" borderId="26" xfId="0" applyFont="1" applyFill="1" applyBorder="1" applyAlignment="1">
      <alignment horizontal="right"/>
    </xf>
    <xf numFmtId="0" fontId="21" fillId="3" borderId="14" xfId="0" applyFont="1" applyFill="1" applyBorder="1" applyAlignment="1">
      <alignment horizontal="right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</xdr:row>
      <xdr:rowOff>133350</xdr:rowOff>
    </xdr:from>
    <xdr:to>
      <xdr:col>17</xdr:col>
      <xdr:colOff>228600</xdr:colOff>
      <xdr:row>12</xdr:row>
      <xdr:rowOff>152400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039100" y="22602825"/>
          <a:ext cx="2428875" cy="190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0</xdr:rowOff>
    </xdr:from>
    <xdr:to>
      <xdr:col>17</xdr:col>
      <xdr:colOff>257175</xdr:colOff>
      <xdr:row>16</xdr:row>
      <xdr:rowOff>9525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496175" y="4048125"/>
          <a:ext cx="24479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1</xdr:rowOff>
    </xdr:from>
    <xdr:to>
      <xdr:col>18</xdr:col>
      <xdr:colOff>7620</xdr:colOff>
      <xdr:row>14</xdr:row>
      <xdr:rowOff>15240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658100" y="3749041"/>
          <a:ext cx="2202180" cy="15239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7271</xdr:colOff>
      <xdr:row>20</xdr:row>
      <xdr:rowOff>239943</xdr:rowOff>
    </xdr:from>
    <xdr:to>
      <xdr:col>17</xdr:col>
      <xdr:colOff>240379</xdr:colOff>
      <xdr:row>21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7685439" y="5642290"/>
          <a:ext cx="2167192" cy="2908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57150</xdr:rowOff>
    </xdr:from>
    <xdr:to>
      <xdr:col>18</xdr:col>
      <xdr:colOff>0</xdr:colOff>
      <xdr:row>30</xdr:row>
      <xdr:rowOff>72710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7401870" y="8164306"/>
          <a:ext cx="2486680" cy="1556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</xdr:row>
      <xdr:rowOff>254485</xdr:rowOff>
    </xdr:from>
    <xdr:to>
      <xdr:col>17</xdr:col>
      <xdr:colOff>257175</xdr:colOff>
      <xdr:row>36</xdr:row>
      <xdr:rowOff>9525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7401870" y="9714046"/>
          <a:ext cx="2467557" cy="24067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261755</xdr:colOff>
      <xdr:row>44</xdr:row>
      <xdr:rowOff>0</xdr:rowOff>
    </xdr:from>
    <xdr:to>
      <xdr:col>17</xdr:col>
      <xdr:colOff>257175</xdr:colOff>
      <xdr:row>44</xdr:row>
      <xdr:rowOff>7271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7387328" y="11895344"/>
          <a:ext cx="2482099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49</xdr:row>
      <xdr:rowOff>14542</xdr:rowOff>
    </xdr:from>
    <xdr:to>
      <xdr:col>17</xdr:col>
      <xdr:colOff>252667</xdr:colOff>
      <xdr:row>49</xdr:row>
      <xdr:rowOff>36355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01870" y="13262290"/>
          <a:ext cx="2463049" cy="2181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0</xdr:rowOff>
    </xdr:from>
    <xdr:to>
      <xdr:col>17</xdr:col>
      <xdr:colOff>267209</xdr:colOff>
      <xdr:row>59</xdr:row>
      <xdr:rowOff>9525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7401870" y="15952557"/>
          <a:ext cx="2477591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254485</xdr:rowOff>
    </xdr:from>
    <xdr:to>
      <xdr:col>18</xdr:col>
      <xdr:colOff>9525</xdr:colOff>
      <xdr:row>63</xdr:row>
      <xdr:rowOff>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7401870" y="17021393"/>
          <a:ext cx="2496205" cy="1454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74</xdr:row>
      <xdr:rowOff>254485</xdr:rowOff>
    </xdr:from>
    <xdr:to>
      <xdr:col>18</xdr:col>
      <xdr:colOff>14542</xdr:colOff>
      <xdr:row>74</xdr:row>
      <xdr:rowOff>261756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7401870" y="20264256"/>
          <a:ext cx="2501222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7271</xdr:colOff>
      <xdr:row>80</xdr:row>
      <xdr:rowOff>254485</xdr:rowOff>
    </xdr:from>
    <xdr:to>
      <xdr:col>18</xdr:col>
      <xdr:colOff>9525</xdr:colOff>
      <xdr:row>81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09141" y="21885687"/>
          <a:ext cx="2488934" cy="1454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269026</xdr:colOff>
      <xdr:row>88</xdr:row>
      <xdr:rowOff>257175</xdr:rowOff>
    </xdr:from>
    <xdr:to>
      <xdr:col>17</xdr:col>
      <xdr:colOff>257175</xdr:colOff>
      <xdr:row>88</xdr:row>
      <xdr:rowOff>261756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7394599" y="24055133"/>
          <a:ext cx="2474828" cy="458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7271</xdr:colOff>
      <xdr:row>94</xdr:row>
      <xdr:rowOff>14542</xdr:rowOff>
    </xdr:from>
    <xdr:to>
      <xdr:col>17</xdr:col>
      <xdr:colOff>244887</xdr:colOff>
      <xdr:row>94</xdr:row>
      <xdr:rowOff>16796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7409141" y="25433931"/>
          <a:ext cx="2447998" cy="225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103</xdr:row>
      <xdr:rowOff>269026</xdr:rowOff>
    </xdr:from>
    <xdr:to>
      <xdr:col>17</xdr:col>
      <xdr:colOff>257175</xdr:colOff>
      <xdr:row>104</xdr:row>
      <xdr:rowOff>9525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7401870" y="28124198"/>
          <a:ext cx="2467557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107</xdr:row>
      <xdr:rowOff>261755</xdr:rowOff>
    </xdr:from>
    <xdr:to>
      <xdr:col>17</xdr:col>
      <xdr:colOff>266700</xdr:colOff>
      <xdr:row>108</xdr:row>
      <xdr:rowOff>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7416412" y="29200305"/>
          <a:ext cx="2462540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118</xdr:row>
      <xdr:rowOff>257175</xdr:rowOff>
    </xdr:from>
    <xdr:to>
      <xdr:col>17</xdr:col>
      <xdr:colOff>274480</xdr:colOff>
      <xdr:row>118</xdr:row>
      <xdr:rowOff>261756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7401870" y="32169560"/>
          <a:ext cx="2484862" cy="458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7271</xdr:colOff>
      <xdr:row>125</xdr:row>
      <xdr:rowOff>239942</xdr:rowOff>
    </xdr:from>
    <xdr:to>
      <xdr:col>17</xdr:col>
      <xdr:colOff>261756</xdr:colOff>
      <xdr:row>125</xdr:row>
      <xdr:rowOff>247213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7409141" y="34042786"/>
          <a:ext cx="2464867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134</xdr:row>
      <xdr:rowOff>94523</xdr:rowOff>
    </xdr:from>
    <xdr:to>
      <xdr:col>17</xdr:col>
      <xdr:colOff>254485</xdr:colOff>
      <xdr:row>134</xdr:row>
      <xdr:rowOff>101794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7401870" y="36333149"/>
          <a:ext cx="2464867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139</xdr:row>
      <xdr:rowOff>232671</xdr:rowOff>
    </xdr:from>
    <xdr:to>
      <xdr:col>17</xdr:col>
      <xdr:colOff>261756</xdr:colOff>
      <xdr:row>139</xdr:row>
      <xdr:rowOff>239942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7416412" y="37823702"/>
          <a:ext cx="2457596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261755</xdr:colOff>
      <xdr:row>149</xdr:row>
      <xdr:rowOff>14542</xdr:rowOff>
    </xdr:from>
    <xdr:to>
      <xdr:col>17</xdr:col>
      <xdr:colOff>247650</xdr:colOff>
      <xdr:row>149</xdr:row>
      <xdr:rowOff>19050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7387328" y="40310382"/>
          <a:ext cx="2472574" cy="450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269026</xdr:colOff>
      <xdr:row>154</xdr:row>
      <xdr:rowOff>7271</xdr:rowOff>
    </xdr:from>
    <xdr:to>
      <xdr:col>17</xdr:col>
      <xdr:colOff>261247</xdr:colOff>
      <xdr:row>154</xdr:row>
      <xdr:rowOff>7271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7394599" y="41655515"/>
          <a:ext cx="24789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269026</xdr:colOff>
      <xdr:row>165</xdr:row>
      <xdr:rowOff>0</xdr:rowOff>
    </xdr:from>
    <xdr:to>
      <xdr:col>18</xdr:col>
      <xdr:colOff>0</xdr:colOff>
      <xdr:row>165</xdr:row>
      <xdr:rowOff>21813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7394599" y="44622080"/>
          <a:ext cx="2493951" cy="2181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7271</xdr:colOff>
      <xdr:row>170</xdr:row>
      <xdr:rowOff>269026</xdr:rowOff>
    </xdr:from>
    <xdr:to>
      <xdr:col>17</xdr:col>
      <xdr:colOff>262192</xdr:colOff>
      <xdr:row>171</xdr:row>
      <xdr:rowOff>9525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7409141" y="46243511"/>
          <a:ext cx="2465303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179</xdr:row>
      <xdr:rowOff>145420</xdr:rowOff>
    </xdr:from>
    <xdr:to>
      <xdr:col>17</xdr:col>
      <xdr:colOff>249904</xdr:colOff>
      <xdr:row>179</xdr:row>
      <xdr:rowOff>145420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7416412" y="48555687"/>
          <a:ext cx="2445744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184</xdr:row>
      <xdr:rowOff>14542</xdr:rowOff>
    </xdr:from>
    <xdr:to>
      <xdr:col>18</xdr:col>
      <xdr:colOff>0</xdr:colOff>
      <xdr:row>184</xdr:row>
      <xdr:rowOff>21813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V="1">
          <a:off x="7401870" y="49777214"/>
          <a:ext cx="2486680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194</xdr:row>
      <xdr:rowOff>7271</xdr:rowOff>
    </xdr:from>
    <xdr:to>
      <xdr:col>17</xdr:col>
      <xdr:colOff>266700</xdr:colOff>
      <xdr:row>194</xdr:row>
      <xdr:rowOff>9525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7401870" y="52474752"/>
          <a:ext cx="2477082" cy="225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21813</xdr:colOff>
      <xdr:row>197</xdr:row>
      <xdr:rowOff>261756</xdr:rowOff>
    </xdr:from>
    <xdr:to>
      <xdr:col>17</xdr:col>
      <xdr:colOff>257175</xdr:colOff>
      <xdr:row>198</xdr:row>
      <xdr:rowOff>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7423683" y="53543588"/>
          <a:ext cx="2445744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269026</xdr:colOff>
      <xdr:row>210</xdr:row>
      <xdr:rowOff>0</xdr:rowOff>
    </xdr:from>
    <xdr:to>
      <xdr:col>17</xdr:col>
      <xdr:colOff>266700</xdr:colOff>
      <xdr:row>210</xdr:row>
      <xdr:rowOff>14542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7394599" y="56793721"/>
          <a:ext cx="2484353" cy="1454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215</xdr:row>
      <xdr:rowOff>257175</xdr:rowOff>
    </xdr:from>
    <xdr:to>
      <xdr:col>17</xdr:col>
      <xdr:colOff>247650</xdr:colOff>
      <xdr:row>215</xdr:row>
      <xdr:rowOff>261756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flipV="1">
          <a:off x="7401870" y="58403301"/>
          <a:ext cx="2458032" cy="458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261755</xdr:colOff>
      <xdr:row>223</xdr:row>
      <xdr:rowOff>261755</xdr:rowOff>
    </xdr:from>
    <xdr:to>
      <xdr:col>17</xdr:col>
      <xdr:colOff>238125</xdr:colOff>
      <xdr:row>223</xdr:row>
      <xdr:rowOff>269026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7387328" y="60574637"/>
          <a:ext cx="2463049" cy="727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229</xdr:row>
      <xdr:rowOff>118590</xdr:rowOff>
    </xdr:from>
    <xdr:to>
      <xdr:col>17</xdr:col>
      <xdr:colOff>245396</xdr:colOff>
      <xdr:row>229</xdr:row>
      <xdr:rowOff>123607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7416412" y="62052903"/>
          <a:ext cx="2441236" cy="5017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239</xdr:row>
      <xdr:rowOff>7271</xdr:rowOff>
    </xdr:from>
    <xdr:to>
      <xdr:col>17</xdr:col>
      <xdr:colOff>257175</xdr:colOff>
      <xdr:row>239</xdr:row>
      <xdr:rowOff>19050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7401870" y="64646393"/>
          <a:ext cx="2467557" cy="11779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21813</xdr:colOff>
      <xdr:row>242</xdr:row>
      <xdr:rowOff>254485</xdr:rowOff>
    </xdr:from>
    <xdr:to>
      <xdr:col>17</xdr:col>
      <xdr:colOff>238125</xdr:colOff>
      <xdr:row>242</xdr:row>
      <xdr:rowOff>257175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7423683" y="65707958"/>
          <a:ext cx="2426694" cy="269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255</xdr:row>
      <xdr:rowOff>0</xdr:rowOff>
    </xdr:from>
    <xdr:to>
      <xdr:col>17</xdr:col>
      <xdr:colOff>244887</xdr:colOff>
      <xdr:row>255</xdr:row>
      <xdr:rowOff>9525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7416412" y="68965363"/>
          <a:ext cx="2440727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269026</xdr:colOff>
      <xdr:row>262</xdr:row>
      <xdr:rowOff>0</xdr:rowOff>
    </xdr:from>
    <xdr:to>
      <xdr:col>17</xdr:col>
      <xdr:colOff>252667</xdr:colOff>
      <xdr:row>262</xdr:row>
      <xdr:rowOff>9525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7394599" y="70855821"/>
          <a:ext cx="247032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7271</xdr:colOff>
      <xdr:row>269</xdr:row>
      <xdr:rowOff>167232</xdr:rowOff>
    </xdr:from>
    <xdr:to>
      <xdr:col>17</xdr:col>
      <xdr:colOff>252667</xdr:colOff>
      <xdr:row>269</xdr:row>
      <xdr:rowOff>181774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7409141" y="72920782"/>
          <a:ext cx="2455778" cy="1454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274</xdr:row>
      <xdr:rowOff>254485</xdr:rowOff>
    </xdr:from>
    <xdr:to>
      <xdr:col>17</xdr:col>
      <xdr:colOff>257175</xdr:colOff>
      <xdr:row>275</xdr:row>
      <xdr:rowOff>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7401870" y="74360439"/>
          <a:ext cx="2467557" cy="1454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14542</xdr:colOff>
      <xdr:row>284</xdr:row>
      <xdr:rowOff>0</xdr:rowOff>
    </xdr:from>
    <xdr:to>
      <xdr:col>17</xdr:col>
      <xdr:colOff>235362</xdr:colOff>
      <xdr:row>284</xdr:row>
      <xdr:rowOff>0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7416412" y="76810763"/>
          <a:ext cx="2431202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97</xdr:row>
      <xdr:rowOff>257175</xdr:rowOff>
    </xdr:from>
    <xdr:to>
      <xdr:col>14</xdr:col>
      <xdr:colOff>266700</xdr:colOff>
      <xdr:row>97</xdr:row>
      <xdr:rowOff>257175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8858250" y="47291625"/>
          <a:ext cx="8001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106</xdr:row>
      <xdr:rowOff>19050</xdr:rowOff>
    </xdr:from>
    <xdr:to>
      <xdr:col>9</xdr:col>
      <xdr:colOff>266700</xdr:colOff>
      <xdr:row>106</xdr:row>
      <xdr:rowOff>19050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6648450" y="29079825"/>
          <a:ext cx="10953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104</xdr:row>
      <xdr:rowOff>19050</xdr:rowOff>
    </xdr:from>
    <xdr:to>
      <xdr:col>13</xdr:col>
      <xdr:colOff>28575</xdr:colOff>
      <xdr:row>104</xdr:row>
      <xdr:rowOff>19050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8286750" y="39843075"/>
          <a:ext cx="8572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102</xdr:row>
      <xdr:rowOff>9525</xdr:rowOff>
    </xdr:from>
    <xdr:to>
      <xdr:col>9</xdr:col>
      <xdr:colOff>19050</xdr:colOff>
      <xdr:row>102</xdr:row>
      <xdr:rowOff>9527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6924675" y="27984450"/>
          <a:ext cx="57150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77</xdr:row>
      <xdr:rowOff>66675</xdr:rowOff>
    </xdr:from>
    <xdr:to>
      <xdr:col>18</xdr:col>
      <xdr:colOff>0</xdr:colOff>
      <xdr:row>77</xdr:row>
      <xdr:rowOff>76200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7200900" y="348138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65</xdr:row>
      <xdr:rowOff>47625</xdr:rowOff>
    </xdr:from>
    <xdr:to>
      <xdr:col>18</xdr:col>
      <xdr:colOff>0</xdr:colOff>
      <xdr:row>65</xdr:row>
      <xdr:rowOff>57150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7181850" y="3399472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62</xdr:row>
      <xdr:rowOff>142875</xdr:rowOff>
    </xdr:from>
    <xdr:to>
      <xdr:col>18</xdr:col>
      <xdr:colOff>0</xdr:colOff>
      <xdr:row>62</xdr:row>
      <xdr:rowOff>152400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7181850" y="332898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152400</xdr:rowOff>
    </xdr:from>
    <xdr:to>
      <xdr:col>18</xdr:col>
      <xdr:colOff>0</xdr:colOff>
      <xdr:row>80</xdr:row>
      <xdr:rowOff>161925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181850" y="35699700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180975</xdr:rowOff>
    </xdr:from>
    <xdr:to>
      <xdr:col>18</xdr:col>
      <xdr:colOff>0</xdr:colOff>
      <xdr:row>58</xdr:row>
      <xdr:rowOff>190500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181850" y="29317950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56</xdr:row>
      <xdr:rowOff>9525</xdr:rowOff>
    </xdr:from>
    <xdr:to>
      <xdr:col>18</xdr:col>
      <xdr:colOff>9525</xdr:colOff>
      <xdr:row>56</xdr:row>
      <xdr:rowOff>19050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6657975" y="1505902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45</xdr:row>
      <xdr:rowOff>38100</xdr:rowOff>
    </xdr:from>
    <xdr:to>
      <xdr:col>18</xdr:col>
      <xdr:colOff>0</xdr:colOff>
      <xdr:row>45</xdr:row>
      <xdr:rowOff>47625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7181850" y="273081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39</xdr:row>
      <xdr:rowOff>104775</xdr:rowOff>
    </xdr:from>
    <xdr:to>
      <xdr:col>17</xdr:col>
      <xdr:colOff>247650</xdr:colOff>
      <xdr:row>39</xdr:row>
      <xdr:rowOff>123825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6657975" y="10591800"/>
          <a:ext cx="327660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142875</xdr:rowOff>
    </xdr:from>
    <xdr:to>
      <xdr:col>17</xdr:col>
      <xdr:colOff>257175</xdr:colOff>
      <xdr:row>42</xdr:row>
      <xdr:rowOff>152401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V="1">
          <a:off x="6648450" y="11439525"/>
          <a:ext cx="32956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35</xdr:row>
      <xdr:rowOff>9525</xdr:rowOff>
    </xdr:from>
    <xdr:to>
      <xdr:col>18</xdr:col>
      <xdr:colOff>0</xdr:colOff>
      <xdr:row>35</xdr:row>
      <xdr:rowOff>19050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7486650" y="9420225"/>
          <a:ext cx="24765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12</xdr:row>
      <xdr:rowOff>123825</xdr:rowOff>
    </xdr:from>
    <xdr:to>
      <xdr:col>16</xdr:col>
      <xdr:colOff>9525</xdr:colOff>
      <xdr:row>12</xdr:row>
      <xdr:rowOff>133350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 flipV="1">
          <a:off x="9667875" y="3867150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14</xdr:row>
      <xdr:rowOff>114300</xdr:rowOff>
    </xdr:from>
    <xdr:to>
      <xdr:col>17</xdr:col>
      <xdr:colOff>28575</xdr:colOff>
      <xdr:row>14</xdr:row>
      <xdr:rowOff>123825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 flipV="1">
          <a:off x="9963150" y="46577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 flipV="1">
          <a:off x="7181850" y="56102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</xdr:rowOff>
    </xdr:from>
    <xdr:to>
      <xdr:col>13</xdr:col>
      <xdr:colOff>9525</xdr:colOff>
      <xdr:row>17</xdr:row>
      <xdr:rowOff>19050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 flipV="1">
          <a:off x="8839200" y="5619750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9525</xdr:colOff>
      <xdr:row>17</xdr:row>
      <xdr:rowOff>9525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 flipV="1">
          <a:off x="9667875" y="56102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34</xdr:row>
      <xdr:rowOff>114301</xdr:rowOff>
    </xdr:from>
    <xdr:to>
      <xdr:col>18</xdr:col>
      <xdr:colOff>9525</xdr:colOff>
      <xdr:row>34</xdr:row>
      <xdr:rowOff>123825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7553325" y="9239251"/>
          <a:ext cx="2486025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57</xdr:row>
      <xdr:rowOff>133352</xdr:rowOff>
    </xdr:from>
    <xdr:to>
      <xdr:col>17</xdr:col>
      <xdr:colOff>247650</xdr:colOff>
      <xdr:row>57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7229475" y="15668627"/>
          <a:ext cx="3267075" cy="952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14</xdr:row>
      <xdr:rowOff>161925</xdr:rowOff>
    </xdr:from>
    <xdr:to>
      <xdr:col>17</xdr:col>
      <xdr:colOff>266700</xdr:colOff>
      <xdr:row>14</xdr:row>
      <xdr:rowOff>171450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8629650" y="3648075"/>
          <a:ext cx="13906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161925</xdr:rowOff>
    </xdr:from>
    <xdr:to>
      <xdr:col>17</xdr:col>
      <xdr:colOff>266700</xdr:colOff>
      <xdr:row>17</xdr:row>
      <xdr:rowOff>180975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AA99A5A8-742B-486F-AC40-887DAB1934B5}"/>
            </a:ext>
          </a:extLst>
        </xdr:cNvPr>
        <xdr:cNvCxnSpPr/>
      </xdr:nvCxnSpPr>
      <xdr:spPr>
        <a:xfrm flipV="1">
          <a:off x="7000875" y="4457700"/>
          <a:ext cx="3019425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98</xdr:row>
      <xdr:rowOff>257175</xdr:rowOff>
    </xdr:from>
    <xdr:to>
      <xdr:col>13</xdr:col>
      <xdr:colOff>9525</xdr:colOff>
      <xdr:row>98</xdr:row>
      <xdr:rowOff>257176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7734300" y="32365950"/>
          <a:ext cx="11144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101</xdr:row>
      <xdr:rowOff>257175</xdr:rowOff>
    </xdr:from>
    <xdr:to>
      <xdr:col>16</xdr:col>
      <xdr:colOff>0</xdr:colOff>
      <xdr:row>101</xdr:row>
      <xdr:rowOff>257177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9115425" y="33432750"/>
          <a:ext cx="55245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105</xdr:row>
      <xdr:rowOff>28575</xdr:rowOff>
    </xdr:from>
    <xdr:to>
      <xdr:col>17</xdr:col>
      <xdr:colOff>266700</xdr:colOff>
      <xdr:row>105</xdr:row>
      <xdr:rowOff>38100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8067675" y="27993975"/>
          <a:ext cx="19621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809625</xdr:colOff>
      <xdr:row>160</xdr:row>
      <xdr:rowOff>38100</xdr:rowOff>
    </xdr:from>
    <xdr:to>
      <xdr:col>17</xdr:col>
      <xdr:colOff>247650</xdr:colOff>
      <xdr:row>160</xdr:row>
      <xdr:rowOff>47625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6896100" y="33728025"/>
          <a:ext cx="32956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167</xdr:row>
      <xdr:rowOff>9525</xdr:rowOff>
    </xdr:from>
    <xdr:to>
      <xdr:col>17</xdr:col>
      <xdr:colOff>266700</xdr:colOff>
      <xdr:row>167</xdr:row>
      <xdr:rowOff>9525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6905625" y="42281475"/>
          <a:ext cx="33051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800100</xdr:colOff>
      <xdr:row>182</xdr:row>
      <xdr:rowOff>9525</xdr:rowOff>
    </xdr:from>
    <xdr:to>
      <xdr:col>17</xdr:col>
      <xdr:colOff>257175</xdr:colOff>
      <xdr:row>182</xdr:row>
      <xdr:rowOff>19050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6886575" y="397668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7162</xdr:colOff>
      <xdr:row>13</xdr:row>
      <xdr:rowOff>152400</xdr:rowOff>
    </xdr:from>
    <xdr:to>
      <xdr:col>17</xdr:col>
      <xdr:colOff>266700</xdr:colOff>
      <xdr:row>13</xdr:row>
      <xdr:rowOff>164718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6739117" y="3360821"/>
          <a:ext cx="3331888" cy="1231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76</xdr:row>
      <xdr:rowOff>104775</xdr:rowOff>
    </xdr:from>
    <xdr:to>
      <xdr:col>17</xdr:col>
      <xdr:colOff>238125</xdr:colOff>
      <xdr:row>76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8372475" y="20535900"/>
          <a:ext cx="16287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79</xdr:row>
      <xdr:rowOff>114300</xdr:rowOff>
    </xdr:from>
    <xdr:to>
      <xdr:col>17</xdr:col>
      <xdr:colOff>257175</xdr:colOff>
      <xdr:row>79</xdr:row>
      <xdr:rowOff>114303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flipV="1">
          <a:off x="8401050" y="21355050"/>
          <a:ext cx="1619250" cy="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14323</xdr:colOff>
      <xdr:row>35</xdr:row>
      <xdr:rowOff>114586</xdr:rowOff>
    </xdr:from>
    <xdr:to>
      <xdr:col>17</xdr:col>
      <xdr:colOff>0</xdr:colOff>
      <xdr:row>35</xdr:row>
      <xdr:rowOff>123826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7304887" y="9209887"/>
          <a:ext cx="2499418" cy="924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252377</xdr:colOff>
      <xdr:row>55</xdr:row>
      <xdr:rowOff>252735</xdr:rowOff>
    </xdr:from>
    <xdr:to>
      <xdr:col>12</xdr:col>
      <xdr:colOff>274506</xdr:colOff>
      <xdr:row>55</xdr:row>
      <xdr:rowOff>252735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8380854" y="14733600"/>
          <a:ext cx="301434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126189</xdr:colOff>
      <xdr:row>56</xdr:row>
      <xdr:rowOff>9239</xdr:rowOff>
    </xdr:from>
    <xdr:to>
      <xdr:col>9</xdr:col>
      <xdr:colOff>145239</xdr:colOff>
      <xdr:row>56</xdr:row>
      <xdr:rowOff>9239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7416753" y="14755085"/>
          <a:ext cx="298354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260182</xdr:colOff>
      <xdr:row>38</xdr:row>
      <xdr:rowOff>135427</xdr:rowOff>
    </xdr:from>
    <xdr:to>
      <xdr:col>16</xdr:col>
      <xdr:colOff>269708</xdr:colOff>
      <xdr:row>38</xdr:row>
      <xdr:rowOff>135428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7550746" y="10039995"/>
          <a:ext cx="2243962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272142</xdr:colOff>
      <xdr:row>41</xdr:row>
      <xdr:rowOff>121103</xdr:rowOff>
    </xdr:from>
    <xdr:to>
      <xdr:col>17</xdr:col>
      <xdr:colOff>2363</xdr:colOff>
      <xdr:row>41</xdr:row>
      <xdr:rowOff>121104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7562706" y="10834938"/>
          <a:ext cx="2243962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264909</xdr:colOff>
      <xdr:row>44</xdr:row>
      <xdr:rowOff>78778</xdr:rowOff>
    </xdr:from>
    <xdr:to>
      <xdr:col>16</xdr:col>
      <xdr:colOff>274435</xdr:colOff>
      <xdr:row>44</xdr:row>
      <xdr:rowOff>78779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7555473" y="11601880"/>
          <a:ext cx="2243962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250658</xdr:colOff>
      <xdr:row>59</xdr:row>
      <xdr:rowOff>4726</xdr:rowOff>
    </xdr:from>
    <xdr:to>
      <xdr:col>17</xdr:col>
      <xdr:colOff>260183</xdr:colOff>
      <xdr:row>59</xdr:row>
      <xdr:rowOff>4727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7820526" y="15294858"/>
          <a:ext cx="2243962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108</xdr:row>
      <xdr:rowOff>38100</xdr:rowOff>
    </xdr:from>
    <xdr:to>
      <xdr:col>18</xdr:col>
      <xdr:colOff>0</xdr:colOff>
      <xdr:row>108</xdr:row>
      <xdr:rowOff>57150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CC4C686D-C98D-490D-BEA2-A2B95795CD1A}"/>
            </a:ext>
          </a:extLst>
        </xdr:cNvPr>
        <xdr:cNvCxnSpPr/>
      </xdr:nvCxnSpPr>
      <xdr:spPr>
        <a:xfrm>
          <a:off x="8124825" y="28813125"/>
          <a:ext cx="1914525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260350</xdr:colOff>
      <xdr:row>82</xdr:row>
      <xdr:rowOff>114300</xdr:rowOff>
    </xdr:from>
    <xdr:to>
      <xdr:col>17</xdr:col>
      <xdr:colOff>219075</xdr:colOff>
      <xdr:row>82</xdr:row>
      <xdr:rowOff>114303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B5765D3E-13A0-453F-AE2C-99FCD7FDD8C4}"/>
            </a:ext>
          </a:extLst>
        </xdr:cNvPr>
        <xdr:cNvCxnSpPr/>
      </xdr:nvCxnSpPr>
      <xdr:spPr>
        <a:xfrm flipV="1">
          <a:off x="8401050" y="22225000"/>
          <a:ext cx="1635125" cy="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86</xdr:row>
      <xdr:rowOff>6350</xdr:rowOff>
    </xdr:from>
    <xdr:to>
      <xdr:col>17</xdr:col>
      <xdr:colOff>250825</xdr:colOff>
      <xdr:row>86</xdr:row>
      <xdr:rowOff>6350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803614CC-CA93-49D5-A89E-8BCBDE465EA9}"/>
            </a:ext>
          </a:extLst>
        </xdr:cNvPr>
        <xdr:cNvCxnSpPr/>
      </xdr:nvCxnSpPr>
      <xdr:spPr>
        <a:xfrm>
          <a:off x="6781800" y="23196550"/>
          <a:ext cx="32861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119</xdr:row>
      <xdr:rowOff>0</xdr:rowOff>
    </xdr:from>
    <xdr:to>
      <xdr:col>18</xdr:col>
      <xdr:colOff>22225</xdr:colOff>
      <xdr:row>119</xdr:row>
      <xdr:rowOff>9525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1676C95D-AF25-48FB-A8FC-3EA874B876C8}"/>
            </a:ext>
          </a:extLst>
        </xdr:cNvPr>
        <xdr:cNvCxnSpPr/>
      </xdr:nvCxnSpPr>
      <xdr:spPr>
        <a:xfrm>
          <a:off x="7569200" y="40544750"/>
          <a:ext cx="25495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257533</xdr:colOff>
      <xdr:row>61</xdr:row>
      <xdr:rowOff>0</xdr:rowOff>
    </xdr:from>
    <xdr:to>
      <xdr:col>17</xdr:col>
      <xdr:colOff>14323</xdr:colOff>
      <xdr:row>61</xdr:row>
      <xdr:rowOff>4799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33342853-79EF-404B-BCF8-D6E33E89538A}"/>
            </a:ext>
          </a:extLst>
        </xdr:cNvPr>
        <xdr:cNvCxnSpPr/>
      </xdr:nvCxnSpPr>
      <xdr:spPr>
        <a:xfrm flipV="1">
          <a:off x="7268792" y="15834417"/>
          <a:ext cx="2549836" cy="4799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77</xdr:row>
      <xdr:rowOff>133350</xdr:rowOff>
    </xdr:from>
    <xdr:to>
      <xdr:col>12</xdr:col>
      <xdr:colOff>9525</xdr:colOff>
      <xdr:row>77</xdr:row>
      <xdr:rowOff>142875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7553325" y="20564475"/>
          <a:ext cx="8382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769620</xdr:colOff>
      <xdr:row>12</xdr:row>
      <xdr:rowOff>259080</xdr:rowOff>
    </xdr:from>
    <xdr:to>
      <xdr:col>17</xdr:col>
      <xdr:colOff>236220</xdr:colOff>
      <xdr:row>13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6675120" y="3474720"/>
          <a:ext cx="3268980" cy="762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800652</xdr:colOff>
      <xdr:row>15</xdr:row>
      <xdr:rowOff>131142</xdr:rowOff>
    </xdr:from>
    <xdr:to>
      <xdr:col>17</xdr:col>
      <xdr:colOff>269185</xdr:colOff>
      <xdr:row>15</xdr:row>
      <xdr:rowOff>144946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6715815" y="4189620"/>
          <a:ext cx="3313044" cy="1380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27608</xdr:colOff>
      <xdr:row>19</xdr:row>
      <xdr:rowOff>0</xdr:rowOff>
    </xdr:from>
    <xdr:to>
      <xdr:col>17</xdr:col>
      <xdr:colOff>252895</xdr:colOff>
      <xdr:row>19</xdr:row>
      <xdr:rowOff>13803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7550978" y="5142120"/>
          <a:ext cx="2433982" cy="1380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269185</xdr:colOff>
      <xdr:row>36</xdr:row>
      <xdr:rowOff>131141</xdr:rowOff>
    </xdr:from>
    <xdr:to>
      <xdr:col>15</xdr:col>
      <xdr:colOff>269185</xdr:colOff>
      <xdr:row>36</xdr:row>
      <xdr:rowOff>131141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7792555" y="9600924"/>
          <a:ext cx="1656521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40</xdr:row>
      <xdr:rowOff>142875</xdr:rowOff>
    </xdr:from>
    <xdr:to>
      <xdr:col>15</xdr:col>
      <xdr:colOff>0</xdr:colOff>
      <xdr:row>40</xdr:row>
      <xdr:rowOff>152400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flipV="1">
          <a:off x="8401050" y="10620375"/>
          <a:ext cx="8096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271808</xdr:colOff>
      <xdr:row>43</xdr:row>
      <xdr:rowOff>171450</xdr:rowOff>
    </xdr:from>
    <xdr:to>
      <xdr:col>15</xdr:col>
      <xdr:colOff>24296</xdr:colOff>
      <xdr:row>43</xdr:row>
      <xdr:rowOff>190500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8347351" y="11539330"/>
          <a:ext cx="856836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46</xdr:row>
      <xdr:rowOff>133350</xdr:rowOff>
    </xdr:from>
    <xdr:to>
      <xdr:col>15</xdr:col>
      <xdr:colOff>28575</xdr:colOff>
      <xdr:row>46</xdr:row>
      <xdr:rowOff>133350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8382000" y="12230100"/>
          <a:ext cx="8572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59</xdr:row>
      <xdr:rowOff>0</xdr:rowOff>
    </xdr:from>
    <xdr:to>
      <xdr:col>9</xdr:col>
      <xdr:colOff>266700</xdr:colOff>
      <xdr:row>59</xdr:row>
      <xdr:rowOff>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>
          <a:off x="6915150" y="17097375"/>
          <a:ext cx="10858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800100</xdr:colOff>
      <xdr:row>64</xdr:row>
      <xdr:rowOff>9525</xdr:rowOff>
    </xdr:from>
    <xdr:to>
      <xdr:col>17</xdr:col>
      <xdr:colOff>247650</xdr:colOff>
      <xdr:row>64</xdr:row>
      <xdr:rowOff>9525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D8F51EB8-4281-4DDD-B5E4-610CE765DEC5}"/>
            </a:ext>
          </a:extLst>
        </xdr:cNvPr>
        <xdr:cNvCxnSpPr/>
      </xdr:nvCxnSpPr>
      <xdr:spPr>
        <a:xfrm>
          <a:off x="6715125" y="26612850"/>
          <a:ext cx="32956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66</xdr:row>
      <xdr:rowOff>19050</xdr:rowOff>
    </xdr:from>
    <xdr:to>
      <xdr:col>17</xdr:col>
      <xdr:colOff>238125</xdr:colOff>
      <xdr:row>66</xdr:row>
      <xdr:rowOff>19050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23E229DA-341E-4B46-ABC0-B2B7AD3F6F0A}"/>
            </a:ext>
          </a:extLst>
        </xdr:cNvPr>
        <xdr:cNvCxnSpPr/>
      </xdr:nvCxnSpPr>
      <xdr:spPr>
        <a:xfrm>
          <a:off x="8705850" y="27165300"/>
          <a:ext cx="12954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31"/>
  <sheetViews>
    <sheetView view="pageBreakPreview" topLeftCell="A4" zoomScale="134" zoomScaleNormal="100" zoomScaleSheetLayoutView="134" workbookViewId="0">
      <selection activeCell="B11" sqref="B11"/>
    </sheetView>
  </sheetViews>
  <sheetFormatPr defaultRowHeight="21" x14ac:dyDescent="0.35"/>
  <cols>
    <col min="1" max="1" width="5.125" customWidth="1"/>
    <col min="2" max="2" width="23.625" customWidth="1"/>
    <col min="3" max="3" width="25.125" customWidth="1"/>
    <col min="4" max="4" width="12.625" customWidth="1"/>
    <col min="5" max="6" width="10.625" customWidth="1"/>
    <col min="7" max="18" width="3.625" customWidth="1"/>
    <col min="19" max="19" width="9.625" customWidth="1"/>
  </cols>
  <sheetData>
    <row r="1" spans="1:19" x14ac:dyDescent="0.35">
      <c r="A1" s="101" t="s">
        <v>268</v>
      </c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96" t="s">
        <v>6</v>
      </c>
      <c r="O2" s="296"/>
      <c r="P2" s="296"/>
      <c r="Q2" s="296"/>
      <c r="R2" s="296"/>
      <c r="S2" s="296"/>
    </row>
    <row r="3" spans="1:19" x14ac:dyDescent="0.35">
      <c r="A3" s="299" t="s">
        <v>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x14ac:dyDescent="0.35">
      <c r="A4" s="299" t="s">
        <v>465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x14ac:dyDescent="0.35">
      <c r="A5" s="299" t="s">
        <v>0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</row>
    <row r="6" spans="1:19" x14ac:dyDescent="0.35">
      <c r="A6" s="1" t="s">
        <v>260</v>
      </c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24</v>
      </c>
      <c r="M6" s="1"/>
      <c r="N6" s="1"/>
      <c r="O6" s="1"/>
      <c r="P6" s="1"/>
      <c r="Q6" s="1"/>
      <c r="R6" s="1"/>
    </row>
    <row r="7" spans="1:19" x14ac:dyDescent="0.35">
      <c r="A7" s="1"/>
      <c r="B7" s="297" t="s">
        <v>532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ht="21.75" thickBot="1" x14ac:dyDescent="0.4">
      <c r="A8" s="1"/>
      <c r="B8" s="8" t="s">
        <v>269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35">
      <c r="A9" s="300" t="s">
        <v>8</v>
      </c>
      <c r="B9" s="103"/>
      <c r="C9" s="90" t="s">
        <v>263</v>
      </c>
      <c r="D9" s="91" t="s">
        <v>2</v>
      </c>
      <c r="E9" s="90" t="s">
        <v>10</v>
      </c>
      <c r="F9" s="90" t="s">
        <v>11</v>
      </c>
      <c r="G9" s="298" t="s">
        <v>262</v>
      </c>
      <c r="H9" s="298"/>
      <c r="I9" s="298"/>
      <c r="J9" s="298" t="s">
        <v>431</v>
      </c>
      <c r="K9" s="298"/>
      <c r="L9" s="298"/>
      <c r="M9" s="298"/>
      <c r="N9" s="298"/>
      <c r="O9" s="298"/>
      <c r="P9" s="298"/>
      <c r="Q9" s="298"/>
      <c r="R9" s="298"/>
      <c r="S9" s="92" t="s">
        <v>1</v>
      </c>
    </row>
    <row r="10" spans="1:19" x14ac:dyDescent="0.35">
      <c r="A10" s="301"/>
      <c r="B10" s="104" t="s">
        <v>451</v>
      </c>
      <c r="C10" s="93" t="s">
        <v>264</v>
      </c>
      <c r="D10" s="94" t="s">
        <v>9</v>
      </c>
      <c r="E10" s="93" t="s">
        <v>1</v>
      </c>
      <c r="F10" s="93" t="s">
        <v>265</v>
      </c>
      <c r="G10" s="102" t="s">
        <v>12</v>
      </c>
      <c r="H10" s="102" t="s">
        <v>13</v>
      </c>
      <c r="I10" s="102" t="s">
        <v>14</v>
      </c>
      <c r="J10" s="102" t="s">
        <v>15</v>
      </c>
      <c r="K10" s="102" t="s">
        <v>16</v>
      </c>
      <c r="L10" s="102" t="s">
        <v>17</v>
      </c>
      <c r="M10" s="102" t="s">
        <v>18</v>
      </c>
      <c r="N10" s="102" t="s">
        <v>19</v>
      </c>
      <c r="O10" s="102" t="s">
        <v>20</v>
      </c>
      <c r="P10" s="102" t="s">
        <v>21</v>
      </c>
      <c r="Q10" s="102" t="s">
        <v>22</v>
      </c>
      <c r="R10" s="100" t="s">
        <v>23</v>
      </c>
      <c r="S10" s="93" t="s">
        <v>267</v>
      </c>
    </row>
    <row r="11" spans="1:19" ht="21.75" thickBot="1" x14ac:dyDescent="0.4">
      <c r="A11" s="302"/>
      <c r="B11" s="96"/>
      <c r="C11" s="95"/>
      <c r="D11" s="97"/>
      <c r="E11" s="98"/>
      <c r="F11" s="95" t="s">
        <v>266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</row>
    <row r="12" spans="1:19" x14ac:dyDescent="0.35">
      <c r="A12" s="37">
        <v>1</v>
      </c>
      <c r="B12" s="106" t="s">
        <v>466</v>
      </c>
      <c r="C12" s="40" t="s">
        <v>468</v>
      </c>
      <c r="D12" s="107">
        <v>159900</v>
      </c>
      <c r="E12" s="37" t="s">
        <v>26</v>
      </c>
      <c r="F12" s="38" t="s">
        <v>25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121" t="s">
        <v>429</v>
      </c>
    </row>
    <row r="13" spans="1:19" x14ac:dyDescent="0.35">
      <c r="A13" s="38"/>
      <c r="B13" s="108" t="s">
        <v>467</v>
      </c>
      <c r="C13" s="46" t="s">
        <v>469</v>
      </c>
      <c r="D13" s="66"/>
      <c r="E13" s="38" t="s">
        <v>27</v>
      </c>
      <c r="F13" s="38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38">
        <v>2568</v>
      </c>
    </row>
    <row r="14" spans="1:19" x14ac:dyDescent="0.35">
      <c r="A14" s="38"/>
      <c r="B14" s="108"/>
      <c r="C14" s="46" t="s">
        <v>470</v>
      </c>
      <c r="D14" s="66"/>
      <c r="E14" s="38"/>
      <c r="F14" s="3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109"/>
    </row>
    <row r="15" spans="1:19" x14ac:dyDescent="0.35">
      <c r="A15" s="38"/>
      <c r="B15" s="108"/>
      <c r="C15" s="46" t="s">
        <v>471</v>
      </c>
      <c r="D15" s="66"/>
      <c r="E15" s="38"/>
      <c r="F15" s="38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09" t="s">
        <v>425</v>
      </c>
    </row>
    <row r="16" spans="1:19" x14ac:dyDescent="0.35">
      <c r="A16" s="38"/>
      <c r="B16" s="110"/>
      <c r="C16" s="46" t="s">
        <v>472</v>
      </c>
      <c r="D16" s="66"/>
      <c r="E16" s="38"/>
      <c r="F16" s="38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109"/>
    </row>
    <row r="17" spans="1:19" ht="21.75" thickBot="1" x14ac:dyDescent="0.4">
      <c r="A17" s="38"/>
      <c r="B17" s="110"/>
      <c r="C17" s="46" t="s">
        <v>473</v>
      </c>
      <c r="D17" s="66"/>
      <c r="E17" s="38"/>
      <c r="F17" s="38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109"/>
    </row>
    <row r="18" spans="1:19" ht="21.75" thickBot="1" x14ac:dyDescent="0.4">
      <c r="A18" s="290" t="s">
        <v>5</v>
      </c>
      <c r="B18" s="291"/>
      <c r="C18" s="292"/>
      <c r="D18" s="71">
        <f>D12</f>
        <v>159900</v>
      </c>
      <c r="E18" s="61" t="s">
        <v>482</v>
      </c>
      <c r="F18" s="61" t="s">
        <v>482</v>
      </c>
      <c r="G18" s="63" t="s">
        <v>482</v>
      </c>
      <c r="H18" s="63" t="s">
        <v>482</v>
      </c>
      <c r="I18" s="63" t="s">
        <v>482</v>
      </c>
      <c r="J18" s="63" t="s">
        <v>482</v>
      </c>
      <c r="K18" s="63" t="s">
        <v>482</v>
      </c>
      <c r="L18" s="63" t="s">
        <v>482</v>
      </c>
      <c r="M18" s="63" t="s">
        <v>482</v>
      </c>
      <c r="N18" s="63" t="s">
        <v>482</v>
      </c>
      <c r="O18" s="63" t="s">
        <v>482</v>
      </c>
      <c r="P18" s="63" t="s">
        <v>482</v>
      </c>
      <c r="Q18" s="63" t="s">
        <v>482</v>
      </c>
      <c r="R18" s="63" t="s">
        <v>482</v>
      </c>
      <c r="S18" s="61" t="s">
        <v>482</v>
      </c>
    </row>
    <row r="19" spans="1:19" ht="21.75" thickBot="1" x14ac:dyDescent="0.4">
      <c r="A19" s="293" t="s">
        <v>34</v>
      </c>
      <c r="B19" s="294"/>
      <c r="C19" s="295"/>
      <c r="D19" s="105">
        <f>D18</f>
        <v>159900</v>
      </c>
      <c r="E19" s="68" t="s">
        <v>482</v>
      </c>
      <c r="F19" s="68" t="s">
        <v>482</v>
      </c>
      <c r="G19" s="68" t="s">
        <v>482</v>
      </c>
      <c r="H19" s="68" t="s">
        <v>482</v>
      </c>
      <c r="I19" s="68" t="s">
        <v>482</v>
      </c>
      <c r="J19" s="68" t="s">
        <v>482</v>
      </c>
      <c r="K19" s="68" t="s">
        <v>482</v>
      </c>
      <c r="L19" s="68" t="s">
        <v>482</v>
      </c>
      <c r="M19" s="68" t="s">
        <v>482</v>
      </c>
      <c r="N19" s="68" t="s">
        <v>482</v>
      </c>
      <c r="O19" s="68" t="s">
        <v>482</v>
      </c>
      <c r="P19" s="68" t="s">
        <v>482</v>
      </c>
      <c r="Q19" s="68" t="s">
        <v>482</v>
      </c>
      <c r="R19" s="68" t="s">
        <v>482</v>
      </c>
      <c r="S19" s="68" t="s">
        <v>482</v>
      </c>
    </row>
    <row r="20" spans="1:19" x14ac:dyDescent="0.35">
      <c r="A20" s="122"/>
      <c r="B20" s="123"/>
      <c r="C20" s="123"/>
      <c r="D20" s="124"/>
      <c r="E20" s="122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5"/>
    </row>
    <row r="21" spans="1:19" x14ac:dyDescent="0.35">
      <c r="A21" s="126"/>
      <c r="B21" s="113"/>
      <c r="C21" s="113"/>
      <c r="D21" s="127"/>
      <c r="E21" s="126"/>
      <c r="F21" s="126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28"/>
    </row>
    <row r="22" spans="1:19" x14ac:dyDescent="0.35">
      <c r="A22" s="126"/>
      <c r="B22" s="113"/>
      <c r="C22" s="113"/>
      <c r="D22" s="127"/>
      <c r="E22" s="126"/>
      <c r="F22" s="126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28"/>
    </row>
    <row r="23" spans="1:19" x14ac:dyDescent="0.35">
      <c r="A23" s="126"/>
      <c r="B23" s="113"/>
      <c r="C23" s="113"/>
      <c r="D23" s="127"/>
      <c r="E23" s="126"/>
      <c r="F23" s="126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28"/>
    </row>
    <row r="24" spans="1:19" x14ac:dyDescent="0.35">
      <c r="A24" s="126"/>
      <c r="B24" s="113"/>
      <c r="C24" s="113"/>
      <c r="D24" s="127"/>
      <c r="E24" s="126"/>
      <c r="F24" s="126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28"/>
    </row>
    <row r="25" spans="1:19" x14ac:dyDescent="0.35">
      <c r="A25" s="126"/>
      <c r="B25" s="113"/>
      <c r="C25" s="113"/>
      <c r="D25" s="127"/>
      <c r="E25" s="126"/>
      <c r="F25" s="126"/>
      <c r="G25" s="113"/>
      <c r="H25" s="113"/>
      <c r="I25" s="113"/>
      <c r="J25" s="113"/>
      <c r="K25" s="113" t="s">
        <v>24</v>
      </c>
      <c r="L25" s="113"/>
      <c r="M25" s="113"/>
      <c r="N25" s="113"/>
      <c r="O25" s="113"/>
      <c r="P25" s="113"/>
      <c r="Q25" s="113"/>
      <c r="R25" s="113"/>
      <c r="S25" s="128"/>
    </row>
    <row r="26" spans="1:19" x14ac:dyDescent="0.35">
      <c r="A26" s="126"/>
      <c r="B26" s="113"/>
      <c r="C26" s="113"/>
      <c r="D26" s="127"/>
      <c r="E26" s="126"/>
      <c r="F26" s="126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28"/>
    </row>
    <row r="27" spans="1:19" x14ac:dyDescent="0.35">
      <c r="A27" s="126"/>
      <c r="B27" s="113"/>
      <c r="C27" s="113"/>
      <c r="D27" s="127"/>
      <c r="E27" s="126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37">
        <v>59</v>
      </c>
    </row>
    <row r="31" spans="1:19" x14ac:dyDescent="0.35">
      <c r="S31">
        <v>1</v>
      </c>
    </row>
  </sheetData>
  <mergeCells count="10">
    <mergeCell ref="A18:C18"/>
    <mergeCell ref="A19:C19"/>
    <mergeCell ref="N2:S2"/>
    <mergeCell ref="B7:R7"/>
    <mergeCell ref="G9:I9"/>
    <mergeCell ref="J9:R9"/>
    <mergeCell ref="A3:S3"/>
    <mergeCell ref="A4:S4"/>
    <mergeCell ref="A5:S5"/>
    <mergeCell ref="A9:A11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50"/>
  <sheetViews>
    <sheetView view="pageBreakPreview" topLeftCell="A13" zoomScaleNormal="100" zoomScaleSheetLayoutView="100" workbookViewId="0">
      <selection activeCell="C12" sqref="C12:C13"/>
    </sheetView>
  </sheetViews>
  <sheetFormatPr defaultRowHeight="21" x14ac:dyDescent="0.35"/>
  <cols>
    <col min="1" max="1" width="5.125" customWidth="1"/>
    <col min="2" max="2" width="23.625" customWidth="1"/>
    <col min="3" max="3" width="24.625" customWidth="1"/>
    <col min="4" max="5" width="10.625" customWidth="1"/>
    <col min="6" max="6" width="12.625" customWidth="1"/>
    <col min="7" max="18" width="3.625" customWidth="1"/>
    <col min="19" max="19" width="9.625" customWidth="1"/>
  </cols>
  <sheetData>
    <row r="1" spans="1:19" ht="18.9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6" t="s">
        <v>6</v>
      </c>
      <c r="O1" s="296"/>
      <c r="P1" s="296"/>
      <c r="Q1" s="296"/>
      <c r="R1" s="296"/>
      <c r="S1" s="296"/>
    </row>
    <row r="2" spans="1:19" ht="18.95" customHeight="1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ht="18.95" customHeight="1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18.95" customHeight="1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ht="18.95" customHeight="1" x14ac:dyDescent="0.35">
      <c r="A5" s="1" t="s">
        <v>529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 t="s">
        <v>24</v>
      </c>
      <c r="N5" s="1"/>
      <c r="O5" s="1"/>
      <c r="P5" s="1"/>
      <c r="Q5" s="1"/>
      <c r="R5" s="1"/>
    </row>
    <row r="6" spans="1:19" ht="18.95" customHeight="1" x14ac:dyDescent="0.35">
      <c r="A6" s="1"/>
      <c r="B6" s="1" t="s">
        <v>530</v>
      </c>
      <c r="C6" s="1"/>
      <c r="D6" s="1"/>
      <c r="E6" s="1"/>
    </row>
    <row r="7" spans="1:19" ht="18.95" customHeight="1" x14ac:dyDescent="0.35">
      <c r="A7" s="1"/>
      <c r="B7" s="1" t="s">
        <v>531</v>
      </c>
      <c r="C7" s="1"/>
      <c r="D7" s="1"/>
      <c r="E7" s="1"/>
    </row>
    <row r="8" spans="1:19" ht="18.95" customHeight="1" thickBot="1" x14ac:dyDescent="0.4">
      <c r="A8" s="1"/>
      <c r="B8" s="1" t="s">
        <v>33</v>
      </c>
      <c r="C8" s="1"/>
      <c r="D8" s="1"/>
      <c r="E8" s="1"/>
    </row>
    <row r="9" spans="1:19" x14ac:dyDescent="0.35">
      <c r="A9" s="300" t="s">
        <v>8</v>
      </c>
      <c r="B9" s="103"/>
      <c r="C9" s="90" t="s">
        <v>263</v>
      </c>
      <c r="D9" s="91" t="s">
        <v>2</v>
      </c>
      <c r="E9" s="90" t="s">
        <v>10</v>
      </c>
      <c r="F9" s="90" t="s">
        <v>11</v>
      </c>
      <c r="G9" s="298" t="s">
        <v>262</v>
      </c>
      <c r="H9" s="298"/>
      <c r="I9" s="298"/>
      <c r="J9" s="298" t="s">
        <v>431</v>
      </c>
      <c r="K9" s="298"/>
      <c r="L9" s="298"/>
      <c r="M9" s="298"/>
      <c r="N9" s="298"/>
      <c r="O9" s="298"/>
      <c r="P9" s="298"/>
      <c r="Q9" s="298"/>
      <c r="R9" s="298"/>
      <c r="S9" s="92" t="s">
        <v>1</v>
      </c>
    </row>
    <row r="10" spans="1:19" x14ac:dyDescent="0.35">
      <c r="A10" s="301"/>
      <c r="B10" s="104" t="s">
        <v>451</v>
      </c>
      <c r="C10" s="93" t="s">
        <v>264</v>
      </c>
      <c r="D10" s="94" t="s">
        <v>9</v>
      </c>
      <c r="E10" s="93" t="s">
        <v>1</v>
      </c>
      <c r="F10" s="93" t="s">
        <v>265</v>
      </c>
      <c r="G10" s="102" t="s">
        <v>12</v>
      </c>
      <c r="H10" s="102" t="s">
        <v>13</v>
      </c>
      <c r="I10" s="102" t="s">
        <v>14</v>
      </c>
      <c r="J10" s="102" t="s">
        <v>15</v>
      </c>
      <c r="K10" s="102" t="s">
        <v>16</v>
      </c>
      <c r="L10" s="102" t="s">
        <v>17</v>
      </c>
      <c r="M10" s="102" t="s">
        <v>18</v>
      </c>
      <c r="N10" s="102" t="s">
        <v>19</v>
      </c>
      <c r="O10" s="102" t="s">
        <v>20</v>
      </c>
      <c r="P10" s="102" t="s">
        <v>21</v>
      </c>
      <c r="Q10" s="102" t="s">
        <v>22</v>
      </c>
      <c r="R10" s="100" t="s">
        <v>23</v>
      </c>
      <c r="S10" s="93" t="s">
        <v>267</v>
      </c>
    </row>
    <row r="11" spans="1:19" ht="21.75" thickBot="1" x14ac:dyDescent="0.4">
      <c r="A11" s="302"/>
      <c r="B11" s="96"/>
      <c r="C11" s="95"/>
      <c r="D11" s="97"/>
      <c r="E11" s="98"/>
      <c r="F11" s="95" t="s">
        <v>266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</row>
    <row r="12" spans="1:19" x14ac:dyDescent="0.35">
      <c r="A12" s="90">
        <v>1</v>
      </c>
      <c r="B12" s="5" t="s">
        <v>271</v>
      </c>
      <c r="C12" s="166" t="s">
        <v>385</v>
      </c>
      <c r="D12" s="120">
        <v>150000</v>
      </c>
      <c r="E12" s="121" t="s">
        <v>27</v>
      </c>
      <c r="F12" s="121" t="s">
        <v>272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276" t="s">
        <v>429</v>
      </c>
    </row>
    <row r="13" spans="1:19" x14ac:dyDescent="0.35">
      <c r="A13" s="38"/>
      <c r="B13" s="6" t="s">
        <v>270</v>
      </c>
      <c r="C13" s="165" t="s">
        <v>386</v>
      </c>
      <c r="D13" s="66"/>
      <c r="E13" s="38"/>
      <c r="F13" s="38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38">
        <v>2568</v>
      </c>
    </row>
    <row r="14" spans="1:19" x14ac:dyDescent="0.35">
      <c r="A14" s="38"/>
      <c r="B14" s="111"/>
      <c r="C14" s="165" t="s">
        <v>397</v>
      </c>
      <c r="D14" s="66"/>
      <c r="E14" s="38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109"/>
    </row>
    <row r="15" spans="1:19" x14ac:dyDescent="0.35">
      <c r="A15" s="38"/>
      <c r="B15" s="111"/>
      <c r="C15" s="165" t="s">
        <v>227</v>
      </c>
      <c r="D15" s="66"/>
      <c r="E15" s="3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09"/>
    </row>
    <row r="16" spans="1:19" x14ac:dyDescent="0.35">
      <c r="A16" s="38"/>
      <c r="B16" s="111"/>
      <c r="C16" s="165" t="s">
        <v>387</v>
      </c>
      <c r="D16" s="66"/>
      <c r="E16" s="38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109"/>
    </row>
    <row r="17" spans="1:19" x14ac:dyDescent="0.35">
      <c r="A17" s="38"/>
      <c r="B17" s="111"/>
      <c r="C17" s="167" t="s">
        <v>388</v>
      </c>
      <c r="D17" s="66"/>
      <c r="E17" s="38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109"/>
    </row>
    <row r="18" spans="1:19" x14ac:dyDescent="0.35">
      <c r="A18" s="38"/>
      <c r="B18" s="111"/>
      <c r="C18" s="167" t="s">
        <v>389</v>
      </c>
      <c r="D18" s="66"/>
      <c r="E18" s="38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109"/>
    </row>
    <row r="19" spans="1:19" x14ac:dyDescent="0.35">
      <c r="A19" s="38"/>
      <c r="B19" s="111"/>
      <c r="C19" s="165" t="s">
        <v>395</v>
      </c>
      <c r="D19" s="66"/>
      <c r="E19" s="38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109"/>
    </row>
    <row r="20" spans="1:19" x14ac:dyDescent="0.35">
      <c r="A20" s="38"/>
      <c r="B20" s="111"/>
      <c r="C20" s="165" t="s">
        <v>396</v>
      </c>
      <c r="D20" s="66"/>
      <c r="E20" s="3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109"/>
    </row>
    <row r="21" spans="1:19" x14ac:dyDescent="0.35">
      <c r="A21" s="38"/>
      <c r="B21" s="111"/>
      <c r="C21" s="165" t="s">
        <v>391</v>
      </c>
      <c r="D21" s="66"/>
      <c r="E21" s="38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109"/>
    </row>
    <row r="22" spans="1:19" x14ac:dyDescent="0.35">
      <c r="A22" s="38"/>
      <c r="B22" s="111"/>
      <c r="C22" s="165" t="s">
        <v>392</v>
      </c>
      <c r="D22" s="66"/>
      <c r="E22" s="38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109"/>
    </row>
    <row r="23" spans="1:19" x14ac:dyDescent="0.35">
      <c r="A23" s="38"/>
      <c r="B23" s="111"/>
      <c r="C23" s="165" t="s">
        <v>393</v>
      </c>
      <c r="D23" s="66"/>
      <c r="E23" s="38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109"/>
    </row>
    <row r="24" spans="1:19" x14ac:dyDescent="0.35">
      <c r="A24" s="38"/>
      <c r="B24" s="111"/>
      <c r="C24" s="165" t="s">
        <v>394</v>
      </c>
      <c r="D24" s="66"/>
      <c r="E24" s="38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109"/>
    </row>
    <row r="25" spans="1:19" ht="21.75" thickBot="1" x14ac:dyDescent="0.4">
      <c r="A25" s="114"/>
      <c r="B25" s="115"/>
      <c r="C25" s="168" t="s">
        <v>390</v>
      </c>
      <c r="D25" s="117"/>
      <c r="E25" s="114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8"/>
    </row>
    <row r="26" spans="1:19" ht="21.75" thickBot="1" x14ac:dyDescent="0.4">
      <c r="A26" s="290" t="s">
        <v>5</v>
      </c>
      <c r="B26" s="291"/>
      <c r="C26" s="292"/>
      <c r="D26" s="73">
        <f>D12</f>
        <v>150000</v>
      </c>
      <c r="E26" s="61" t="s">
        <v>482</v>
      </c>
      <c r="F26" s="61" t="s">
        <v>482</v>
      </c>
      <c r="G26" s="63" t="s">
        <v>482</v>
      </c>
      <c r="H26" s="63" t="s">
        <v>482</v>
      </c>
      <c r="I26" s="63" t="s">
        <v>482</v>
      </c>
      <c r="J26" s="63" t="s">
        <v>482</v>
      </c>
      <c r="K26" s="63" t="s">
        <v>482</v>
      </c>
      <c r="L26" s="63" t="s">
        <v>482</v>
      </c>
      <c r="M26" s="63" t="s">
        <v>482</v>
      </c>
      <c r="N26" s="63" t="s">
        <v>482</v>
      </c>
      <c r="O26" s="63" t="s">
        <v>482</v>
      </c>
      <c r="P26" s="63" t="s">
        <v>482</v>
      </c>
      <c r="Q26" s="63" t="s">
        <v>482</v>
      </c>
      <c r="R26" s="63" t="s">
        <v>482</v>
      </c>
      <c r="S26" s="61" t="s">
        <v>482</v>
      </c>
    </row>
    <row r="27" spans="1:19" ht="21.75" thickBot="1" x14ac:dyDescent="0.4">
      <c r="A27" s="293" t="s">
        <v>34</v>
      </c>
      <c r="B27" s="294"/>
      <c r="C27" s="295"/>
      <c r="D27" s="74">
        <f>D26</f>
        <v>150000</v>
      </c>
      <c r="E27" s="68" t="s">
        <v>482</v>
      </c>
      <c r="F27" s="68" t="s">
        <v>482</v>
      </c>
      <c r="G27" s="68" t="s">
        <v>482</v>
      </c>
      <c r="H27" s="68" t="s">
        <v>482</v>
      </c>
      <c r="I27" s="68" t="s">
        <v>482</v>
      </c>
      <c r="J27" s="68" t="s">
        <v>482</v>
      </c>
      <c r="K27" s="68" t="s">
        <v>482</v>
      </c>
      <c r="L27" s="68" t="s">
        <v>482</v>
      </c>
      <c r="M27" s="68" t="s">
        <v>482</v>
      </c>
      <c r="N27" s="68" t="s">
        <v>482</v>
      </c>
      <c r="O27" s="68" t="s">
        <v>482</v>
      </c>
      <c r="P27" s="68" t="s">
        <v>482</v>
      </c>
      <c r="Q27" s="68" t="s">
        <v>482</v>
      </c>
      <c r="R27" s="68" t="s">
        <v>482</v>
      </c>
      <c r="S27" s="68" t="s">
        <v>482</v>
      </c>
    </row>
    <row r="28" spans="1:19" x14ac:dyDescent="0.35">
      <c r="A28" s="122"/>
      <c r="B28" s="123"/>
      <c r="C28" s="123"/>
      <c r="D28" s="124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222">
        <v>60</v>
      </c>
    </row>
    <row r="29" spans="1:19" x14ac:dyDescent="0.35">
      <c r="A29" s="126"/>
      <c r="B29" s="113"/>
      <c r="C29" s="113"/>
      <c r="D29" s="127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28"/>
    </row>
    <row r="30" spans="1:19" x14ac:dyDescent="0.35">
      <c r="A30" s="126"/>
      <c r="B30" s="113"/>
      <c r="C30" s="113"/>
      <c r="D30" s="127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28"/>
    </row>
    <row r="31" spans="1:19" x14ac:dyDescent="0.35">
      <c r="A31" s="126"/>
      <c r="B31" s="113"/>
      <c r="C31" s="113"/>
      <c r="D31" s="127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28"/>
    </row>
    <row r="32" spans="1:19" x14ac:dyDescent="0.35">
      <c r="A32" s="126"/>
      <c r="B32" s="113"/>
      <c r="C32" s="113"/>
      <c r="D32" s="127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28"/>
    </row>
    <row r="33" spans="1:19" x14ac:dyDescent="0.35">
      <c r="A33" s="126"/>
      <c r="B33" s="113"/>
      <c r="C33" s="113"/>
      <c r="D33" s="127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28"/>
    </row>
    <row r="34" spans="1:19" x14ac:dyDescent="0.35">
      <c r="A34" s="126"/>
      <c r="B34" s="113"/>
      <c r="C34" s="113"/>
      <c r="D34" s="127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28"/>
    </row>
    <row r="35" spans="1:19" x14ac:dyDescent="0.35">
      <c r="A35" s="126"/>
      <c r="B35" s="113"/>
      <c r="C35" s="113"/>
      <c r="D35" s="127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28"/>
    </row>
    <row r="36" spans="1:19" x14ac:dyDescent="0.35">
      <c r="A36" s="126"/>
      <c r="B36" s="113"/>
      <c r="C36" s="113"/>
      <c r="D36" s="127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28">
        <v>55</v>
      </c>
    </row>
    <row r="37" spans="1:19" x14ac:dyDescent="0.35">
      <c r="A37" s="126"/>
      <c r="B37" s="113"/>
      <c r="C37" s="113"/>
      <c r="D37" s="127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28"/>
    </row>
    <row r="38" spans="1:19" x14ac:dyDescent="0.35">
      <c r="A38" s="126"/>
      <c r="B38" s="113"/>
      <c r="C38" s="113"/>
      <c r="D38" s="127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28"/>
    </row>
    <row r="39" spans="1:19" x14ac:dyDescent="0.35">
      <c r="A39" s="126"/>
      <c r="B39" s="113"/>
      <c r="C39" s="113"/>
      <c r="D39" s="127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28"/>
    </row>
    <row r="40" spans="1:19" x14ac:dyDescent="0.35">
      <c r="A40" s="126"/>
      <c r="B40" s="113"/>
      <c r="C40" s="113"/>
      <c r="D40" s="127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28"/>
    </row>
    <row r="41" spans="1:19" x14ac:dyDescent="0.35">
      <c r="A41" s="126"/>
      <c r="B41" s="113"/>
      <c r="C41" s="113"/>
      <c r="D41" s="127"/>
      <c r="E41" s="113" t="s">
        <v>24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28"/>
    </row>
    <row r="42" spans="1:19" x14ac:dyDescent="0.35">
      <c r="A42" s="126"/>
      <c r="B42" s="113"/>
      <c r="C42" s="113"/>
      <c r="D42" s="127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28">
        <v>1</v>
      </c>
    </row>
    <row r="43" spans="1:19" x14ac:dyDescent="0.35">
      <c r="A43" s="126"/>
      <c r="B43" s="113"/>
      <c r="C43" s="113"/>
      <c r="D43" s="127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28"/>
    </row>
    <row r="44" spans="1:19" x14ac:dyDescent="0.35">
      <c r="A44" s="126"/>
      <c r="B44" s="113"/>
      <c r="C44" s="113"/>
      <c r="D44" s="127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28"/>
    </row>
    <row r="45" spans="1:19" x14ac:dyDescent="0.35">
      <c r="A45" s="126"/>
      <c r="B45" s="113"/>
      <c r="C45" s="113"/>
      <c r="D45" s="127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28"/>
    </row>
    <row r="46" spans="1:19" x14ac:dyDescent="0.35">
      <c r="A46" s="18"/>
      <c r="B46" s="1"/>
      <c r="C46" s="1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9" x14ac:dyDescent="0.35">
      <c r="A47" s="18"/>
      <c r="B47" s="1"/>
      <c r="C47" s="1"/>
      <c r="D47" s="2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9" spans="1:19" x14ac:dyDescent="0.35">
      <c r="S49">
        <v>1</v>
      </c>
    </row>
    <row r="50" spans="1:19" x14ac:dyDescent="0.35">
      <c r="A50" s="18"/>
      <c r="B50" s="1"/>
      <c r="C50" s="1"/>
      <c r="D50" s="2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</sheetData>
  <mergeCells count="9">
    <mergeCell ref="A26:C26"/>
    <mergeCell ref="A27:C27"/>
    <mergeCell ref="N1:S1"/>
    <mergeCell ref="A2:S2"/>
    <mergeCell ref="A3:S3"/>
    <mergeCell ref="A4:S4"/>
    <mergeCell ref="G9:I9"/>
    <mergeCell ref="J9:R9"/>
    <mergeCell ref="A9:A11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S511"/>
  <sheetViews>
    <sheetView view="pageBreakPreview" topLeftCell="A280" zoomScale="131" zoomScaleNormal="100" zoomScaleSheetLayoutView="131" workbookViewId="0">
      <selection activeCell="B8" sqref="B8"/>
    </sheetView>
  </sheetViews>
  <sheetFormatPr defaultRowHeight="21" x14ac:dyDescent="0.35"/>
  <cols>
    <col min="1" max="1" width="5.125" customWidth="1"/>
    <col min="2" max="2" width="27.625" customWidth="1"/>
    <col min="3" max="3" width="21.625" customWidth="1"/>
    <col min="4" max="6" width="10.625" customWidth="1"/>
    <col min="7" max="18" width="3.625" customWidth="1"/>
    <col min="19" max="19" width="9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6" t="s">
        <v>6</v>
      </c>
      <c r="O1" s="296"/>
      <c r="P1" s="296"/>
      <c r="Q1" s="296"/>
      <c r="R1" s="296"/>
      <c r="S1" s="296"/>
    </row>
    <row r="2" spans="1:19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19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19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235</v>
      </c>
      <c r="B6" s="1"/>
      <c r="C6" s="1"/>
      <c r="D6" s="1"/>
      <c r="E6" s="1"/>
      <c r="F6" s="1" t="s">
        <v>24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97" t="s">
        <v>533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x14ac:dyDescent="0.35">
      <c r="A8" s="1"/>
      <c r="B8" s="16" t="s">
        <v>534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9" ht="21.75" thickBot="1" x14ac:dyDescent="0.4">
      <c r="A9" s="1"/>
      <c r="B9" s="8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300" t="s">
        <v>8</v>
      </c>
      <c r="B10" s="103"/>
      <c r="C10" s="90" t="s">
        <v>263</v>
      </c>
      <c r="D10" s="91" t="s">
        <v>2</v>
      </c>
      <c r="E10" s="90" t="s">
        <v>10</v>
      </c>
      <c r="F10" s="90" t="s">
        <v>11</v>
      </c>
      <c r="G10" s="298" t="s">
        <v>262</v>
      </c>
      <c r="H10" s="298"/>
      <c r="I10" s="298"/>
      <c r="J10" s="298" t="s">
        <v>431</v>
      </c>
      <c r="K10" s="298"/>
      <c r="L10" s="298"/>
      <c r="M10" s="298"/>
      <c r="N10" s="298"/>
      <c r="O10" s="298"/>
      <c r="P10" s="298"/>
      <c r="Q10" s="298"/>
      <c r="R10" s="298"/>
      <c r="S10" s="92" t="s">
        <v>1</v>
      </c>
    </row>
    <row r="11" spans="1:19" x14ac:dyDescent="0.35">
      <c r="A11" s="301"/>
      <c r="B11" s="104" t="s">
        <v>451</v>
      </c>
      <c r="C11" s="93" t="s">
        <v>264</v>
      </c>
      <c r="D11" s="94" t="s">
        <v>9</v>
      </c>
      <c r="E11" s="93" t="s">
        <v>1</v>
      </c>
      <c r="F11" s="93" t="s">
        <v>265</v>
      </c>
      <c r="G11" s="102" t="s">
        <v>12</v>
      </c>
      <c r="H11" s="102" t="s">
        <v>13</v>
      </c>
      <c r="I11" s="102" t="s">
        <v>14</v>
      </c>
      <c r="J11" s="102" t="s">
        <v>15</v>
      </c>
      <c r="K11" s="102" t="s">
        <v>16</v>
      </c>
      <c r="L11" s="102" t="s">
        <v>17</v>
      </c>
      <c r="M11" s="102" t="s">
        <v>18</v>
      </c>
      <c r="N11" s="102" t="s">
        <v>19</v>
      </c>
      <c r="O11" s="102" t="s">
        <v>20</v>
      </c>
      <c r="P11" s="102" t="s">
        <v>21</v>
      </c>
      <c r="Q11" s="102" t="s">
        <v>22</v>
      </c>
      <c r="R11" s="100" t="s">
        <v>23</v>
      </c>
      <c r="S11" s="93" t="s">
        <v>267</v>
      </c>
    </row>
    <row r="12" spans="1:19" ht="21.75" thickBot="1" x14ac:dyDescent="0.4">
      <c r="A12" s="302"/>
      <c r="B12" s="96"/>
      <c r="C12" s="95"/>
      <c r="D12" s="97"/>
      <c r="E12" s="98"/>
      <c r="F12" s="95" t="s">
        <v>266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</row>
    <row r="13" spans="1:19" x14ac:dyDescent="0.35">
      <c r="A13" s="37">
        <v>1</v>
      </c>
      <c r="B13" s="112" t="s">
        <v>278</v>
      </c>
      <c r="C13" s="40" t="s">
        <v>194</v>
      </c>
      <c r="D13" s="107">
        <v>50000</v>
      </c>
      <c r="E13" s="37" t="s">
        <v>28</v>
      </c>
      <c r="F13" s="37" t="s">
        <v>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275" t="s">
        <v>429</v>
      </c>
    </row>
    <row r="14" spans="1:19" x14ac:dyDescent="0.35">
      <c r="A14" s="38"/>
      <c r="B14" s="46" t="s">
        <v>276</v>
      </c>
      <c r="C14" s="46" t="s">
        <v>195</v>
      </c>
      <c r="D14" s="66"/>
      <c r="E14" s="38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38">
        <v>2568</v>
      </c>
    </row>
    <row r="15" spans="1:19" x14ac:dyDescent="0.35">
      <c r="A15" s="38"/>
      <c r="B15" s="46" t="s">
        <v>279</v>
      </c>
      <c r="C15" s="46" t="s">
        <v>192</v>
      </c>
      <c r="D15" s="6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09"/>
    </row>
    <row r="16" spans="1:19" x14ac:dyDescent="0.35">
      <c r="A16" s="38"/>
      <c r="B16" s="46" t="s">
        <v>280</v>
      </c>
      <c r="C16" s="46" t="s">
        <v>193</v>
      </c>
      <c r="D16" s="6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109"/>
    </row>
    <row r="17" spans="1:19" x14ac:dyDescent="0.35">
      <c r="A17" s="38"/>
      <c r="B17" s="46" t="s">
        <v>281</v>
      </c>
      <c r="C17" s="46"/>
      <c r="D17" s="6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109"/>
    </row>
    <row r="18" spans="1:19" x14ac:dyDescent="0.35">
      <c r="A18" s="38"/>
      <c r="B18" s="46" t="s">
        <v>282</v>
      </c>
      <c r="C18" s="111"/>
      <c r="D18" s="6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109"/>
    </row>
    <row r="19" spans="1:19" ht="21.75" thickBot="1" x14ac:dyDescent="0.4">
      <c r="A19" s="114"/>
      <c r="B19" s="116" t="s">
        <v>277</v>
      </c>
      <c r="C19" s="116"/>
      <c r="D19" s="117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8"/>
    </row>
    <row r="20" spans="1:19" x14ac:dyDescent="0.35">
      <c r="A20" s="37">
        <v>2</v>
      </c>
      <c r="B20" s="40" t="s">
        <v>283</v>
      </c>
      <c r="C20" s="129" t="s">
        <v>41</v>
      </c>
      <c r="D20" s="66">
        <v>6000</v>
      </c>
      <c r="E20" s="38" t="s">
        <v>37</v>
      </c>
      <c r="F20" s="37" t="s">
        <v>35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275" t="s">
        <v>429</v>
      </c>
    </row>
    <row r="21" spans="1:19" x14ac:dyDescent="0.35">
      <c r="A21" s="38"/>
      <c r="B21" s="46" t="s">
        <v>286</v>
      </c>
      <c r="C21" s="129" t="s">
        <v>42</v>
      </c>
      <c r="D21" s="66"/>
      <c r="E21" s="38" t="s">
        <v>28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38">
        <v>2568</v>
      </c>
    </row>
    <row r="22" spans="1:19" x14ac:dyDescent="0.35">
      <c r="A22" s="38"/>
      <c r="B22" s="46" t="s">
        <v>284</v>
      </c>
      <c r="C22" s="111" t="s">
        <v>43</v>
      </c>
      <c r="D22" s="66"/>
      <c r="E22" s="38"/>
      <c r="F22" s="38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109"/>
    </row>
    <row r="23" spans="1:19" x14ac:dyDescent="0.35">
      <c r="A23" s="38"/>
      <c r="B23" s="46" t="s">
        <v>322</v>
      </c>
      <c r="C23" s="111" t="s">
        <v>44</v>
      </c>
      <c r="D23" s="66"/>
      <c r="E23" s="38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109"/>
    </row>
    <row r="24" spans="1:19" ht="21.75" thickBot="1" x14ac:dyDescent="0.4">
      <c r="A24" s="114"/>
      <c r="B24" s="116" t="s">
        <v>285</v>
      </c>
      <c r="C24" s="115"/>
      <c r="D24" s="117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8"/>
    </row>
    <row r="25" spans="1:19" x14ac:dyDescent="0.35">
      <c r="A25" s="126"/>
      <c r="B25" s="113"/>
      <c r="C25" s="130"/>
      <c r="D25" s="127"/>
      <c r="E25" s="126"/>
      <c r="F25" s="126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28"/>
    </row>
    <row r="26" spans="1:19" x14ac:dyDescent="0.35">
      <c r="A26" s="126"/>
      <c r="B26" s="130"/>
      <c r="C26" s="113"/>
      <c r="D26" s="127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28"/>
    </row>
    <row r="27" spans="1:19" ht="21.75" thickBot="1" x14ac:dyDescent="0.4">
      <c r="A27" s="128"/>
      <c r="B27" s="130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S27" s="138">
        <v>61</v>
      </c>
    </row>
    <row r="28" spans="1:19" x14ac:dyDescent="0.35">
      <c r="A28" s="121">
        <v>3</v>
      </c>
      <c r="B28" s="112" t="s">
        <v>290</v>
      </c>
      <c r="C28" s="178" t="s">
        <v>41</v>
      </c>
      <c r="D28" s="120">
        <v>7000</v>
      </c>
      <c r="E28" s="121" t="s">
        <v>37</v>
      </c>
      <c r="F28" s="121" t="s">
        <v>35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275" t="s">
        <v>429</v>
      </c>
    </row>
    <row r="29" spans="1:19" x14ac:dyDescent="0.35">
      <c r="A29" s="38"/>
      <c r="B29" s="46" t="s">
        <v>291</v>
      </c>
      <c r="C29" s="129" t="s">
        <v>42</v>
      </c>
      <c r="D29" s="66"/>
      <c r="E29" s="38" t="s">
        <v>28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38">
        <v>2568</v>
      </c>
    </row>
    <row r="30" spans="1:19" x14ac:dyDescent="0.35">
      <c r="A30" s="38"/>
      <c r="B30" s="32" t="s">
        <v>292</v>
      </c>
      <c r="C30" s="111" t="s">
        <v>43</v>
      </c>
      <c r="D30" s="6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109"/>
    </row>
    <row r="31" spans="1:19" x14ac:dyDescent="0.35">
      <c r="A31" s="38"/>
      <c r="B31" s="32" t="s">
        <v>293</v>
      </c>
      <c r="C31" s="111" t="s">
        <v>44</v>
      </c>
      <c r="D31" s="6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109"/>
    </row>
    <row r="32" spans="1:19" x14ac:dyDescent="0.35">
      <c r="A32" s="109"/>
      <c r="B32" s="32" t="s">
        <v>294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46"/>
      <c r="S32" s="109"/>
    </row>
    <row r="33" spans="1:19" x14ac:dyDescent="0.35">
      <c r="A33" s="38"/>
      <c r="B33" s="32" t="s">
        <v>295</v>
      </c>
      <c r="C33" s="129"/>
      <c r="D33" s="66"/>
      <c r="E33" s="38"/>
      <c r="F33" s="38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109"/>
    </row>
    <row r="34" spans="1:19" ht="21.75" thickBot="1" x14ac:dyDescent="0.4">
      <c r="A34" s="114"/>
      <c r="B34" s="133" t="s">
        <v>296</v>
      </c>
      <c r="C34" s="134"/>
      <c r="D34" s="117"/>
      <c r="E34" s="114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8"/>
    </row>
    <row r="35" spans="1:19" x14ac:dyDescent="0.35">
      <c r="A35" s="38">
        <v>4</v>
      </c>
      <c r="B35" s="46" t="s">
        <v>287</v>
      </c>
      <c r="C35" s="129" t="s">
        <v>41</v>
      </c>
      <c r="D35" s="66">
        <v>7000</v>
      </c>
      <c r="E35" s="38" t="s">
        <v>37</v>
      </c>
      <c r="F35" s="38" t="s">
        <v>35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275" t="s">
        <v>429</v>
      </c>
    </row>
    <row r="36" spans="1:19" x14ac:dyDescent="0.35">
      <c r="A36" s="38"/>
      <c r="B36" s="46" t="s">
        <v>288</v>
      </c>
      <c r="C36" s="129" t="s">
        <v>42</v>
      </c>
      <c r="D36" s="66"/>
      <c r="E36" s="38" t="s">
        <v>28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38">
        <v>2568</v>
      </c>
    </row>
    <row r="37" spans="1:19" x14ac:dyDescent="0.35">
      <c r="A37" s="38"/>
      <c r="B37" s="46" t="s">
        <v>289</v>
      </c>
      <c r="C37" s="111" t="s">
        <v>43</v>
      </c>
      <c r="D37" s="6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109"/>
    </row>
    <row r="38" spans="1:19" ht="21.75" thickBot="1" x14ac:dyDescent="0.4">
      <c r="A38" s="114"/>
      <c r="B38" s="133" t="s">
        <v>40</v>
      </c>
      <c r="C38" s="115" t="s">
        <v>44</v>
      </c>
      <c r="D38" s="117"/>
      <c r="E38" s="114"/>
      <c r="F38" s="114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8"/>
    </row>
    <row r="39" spans="1:19" x14ac:dyDescent="0.35">
      <c r="A39" s="122"/>
      <c r="B39" s="123"/>
      <c r="C39" s="132"/>
      <c r="D39" s="124"/>
      <c r="E39" s="122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5"/>
    </row>
    <row r="40" spans="1:19" x14ac:dyDescent="0.35">
      <c r="A40" s="126"/>
      <c r="B40" s="113"/>
      <c r="C40" s="130"/>
      <c r="D40" s="127"/>
      <c r="E40" s="126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28"/>
    </row>
    <row r="41" spans="1:19" x14ac:dyDescent="0.35">
      <c r="A41" s="126"/>
      <c r="B41" s="113"/>
      <c r="C41" s="130"/>
      <c r="D41" s="127"/>
      <c r="E41" s="126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28"/>
    </row>
    <row r="42" spans="1:19" ht="21.75" thickBot="1" x14ac:dyDescent="0.4">
      <c r="A42" s="128"/>
      <c r="B42" s="130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31"/>
      <c r="S42" s="138">
        <v>62</v>
      </c>
    </row>
    <row r="43" spans="1:19" x14ac:dyDescent="0.35">
      <c r="A43" s="121">
        <v>5</v>
      </c>
      <c r="B43" s="112" t="s">
        <v>283</v>
      </c>
      <c r="C43" s="178" t="s">
        <v>41</v>
      </c>
      <c r="D43" s="120">
        <v>6000</v>
      </c>
      <c r="E43" s="121" t="s">
        <v>38</v>
      </c>
      <c r="F43" s="121" t="s">
        <v>35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275" t="s">
        <v>429</v>
      </c>
    </row>
    <row r="44" spans="1:19" x14ac:dyDescent="0.35">
      <c r="A44" s="38"/>
      <c r="B44" s="46" t="s">
        <v>297</v>
      </c>
      <c r="C44" s="129" t="s">
        <v>42</v>
      </c>
      <c r="D44" s="66"/>
      <c r="E44" s="38" t="s">
        <v>28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38">
        <v>2568</v>
      </c>
    </row>
    <row r="45" spans="1:19" x14ac:dyDescent="0.35">
      <c r="A45" s="38"/>
      <c r="B45" s="46" t="s">
        <v>298</v>
      </c>
      <c r="C45" s="111" t="s">
        <v>43</v>
      </c>
      <c r="D45" s="66"/>
      <c r="E45" s="38"/>
      <c r="F45" s="38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109"/>
    </row>
    <row r="46" spans="1:19" x14ac:dyDescent="0.35">
      <c r="A46" s="38"/>
      <c r="B46" s="46" t="s">
        <v>323</v>
      </c>
      <c r="C46" s="111" t="s">
        <v>44</v>
      </c>
      <c r="D46" s="66"/>
      <c r="E46" s="38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109"/>
    </row>
    <row r="47" spans="1:19" ht="21.75" thickBot="1" x14ac:dyDescent="0.4">
      <c r="A47" s="114"/>
      <c r="B47" s="116" t="s">
        <v>324</v>
      </c>
      <c r="C47" s="115"/>
      <c r="D47" s="117"/>
      <c r="E47" s="114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8"/>
    </row>
    <row r="48" spans="1:19" x14ac:dyDescent="0.35">
      <c r="A48" s="37">
        <v>6</v>
      </c>
      <c r="B48" s="40" t="s">
        <v>290</v>
      </c>
      <c r="C48" s="129" t="s">
        <v>41</v>
      </c>
      <c r="D48" s="107">
        <v>7000</v>
      </c>
      <c r="E48" s="37" t="s">
        <v>38</v>
      </c>
      <c r="F48" s="37" t="s">
        <v>35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275" t="s">
        <v>429</v>
      </c>
    </row>
    <row r="49" spans="1:19" x14ac:dyDescent="0.35">
      <c r="A49" s="38"/>
      <c r="B49" s="46" t="s">
        <v>303</v>
      </c>
      <c r="C49" s="129" t="s">
        <v>42</v>
      </c>
      <c r="D49" s="66"/>
      <c r="E49" s="38" t="s">
        <v>28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38">
        <v>2568</v>
      </c>
    </row>
    <row r="50" spans="1:19" x14ac:dyDescent="0.35">
      <c r="A50" s="38"/>
      <c r="B50" s="32" t="s">
        <v>304</v>
      </c>
      <c r="C50" s="111" t="s">
        <v>43</v>
      </c>
      <c r="D50" s="6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109"/>
    </row>
    <row r="51" spans="1:19" x14ac:dyDescent="0.35">
      <c r="A51" s="38"/>
      <c r="B51" s="32" t="s">
        <v>299</v>
      </c>
      <c r="C51" s="111" t="s">
        <v>44</v>
      </c>
      <c r="D51" s="6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109"/>
    </row>
    <row r="52" spans="1:19" x14ac:dyDescent="0.35">
      <c r="A52" s="109"/>
      <c r="B52" s="32" t="s">
        <v>300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46"/>
      <c r="S52" s="109"/>
    </row>
    <row r="53" spans="1:19" x14ac:dyDescent="0.35">
      <c r="A53" s="38"/>
      <c r="B53" s="32" t="s">
        <v>301</v>
      </c>
      <c r="C53" s="129"/>
      <c r="D53" s="66"/>
      <c r="E53" s="38"/>
      <c r="F53" s="38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109"/>
    </row>
    <row r="54" spans="1:19" ht="21.75" thickBot="1" x14ac:dyDescent="0.4">
      <c r="A54" s="114"/>
      <c r="B54" s="133" t="s">
        <v>302</v>
      </c>
      <c r="C54" s="134"/>
      <c r="D54" s="117"/>
      <c r="E54" s="114"/>
      <c r="F54" s="114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8"/>
    </row>
    <row r="55" spans="1:19" x14ac:dyDescent="0.35">
      <c r="A55" s="122"/>
      <c r="B55" s="132"/>
      <c r="C55" s="132"/>
      <c r="D55" s="124"/>
      <c r="E55" s="122"/>
      <c r="F55" s="122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8"/>
    </row>
    <row r="56" spans="1:19" x14ac:dyDescent="0.3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ht="21.75" thickBot="1" x14ac:dyDescent="0.4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S57" s="138">
        <v>63</v>
      </c>
    </row>
    <row r="58" spans="1:19" x14ac:dyDescent="0.35">
      <c r="A58" s="121">
        <v>7</v>
      </c>
      <c r="B58" s="112" t="s">
        <v>287</v>
      </c>
      <c r="C58" s="178" t="s">
        <v>41</v>
      </c>
      <c r="D58" s="120">
        <v>7000</v>
      </c>
      <c r="E58" s="121" t="s">
        <v>38</v>
      </c>
      <c r="F58" s="121" t="s">
        <v>35</v>
      </c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275" t="s">
        <v>429</v>
      </c>
    </row>
    <row r="59" spans="1:19" x14ac:dyDescent="0.35">
      <c r="A59" s="38"/>
      <c r="B59" s="46" t="s">
        <v>305</v>
      </c>
      <c r="C59" s="129" t="s">
        <v>42</v>
      </c>
      <c r="D59" s="66"/>
      <c r="E59" s="38" t="s">
        <v>28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38">
        <v>2568</v>
      </c>
    </row>
    <row r="60" spans="1:19" x14ac:dyDescent="0.35">
      <c r="A60" s="38"/>
      <c r="B60" s="46" t="s">
        <v>306</v>
      </c>
      <c r="C60" s="111" t="s">
        <v>43</v>
      </c>
      <c r="D60" s="6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109"/>
    </row>
    <row r="61" spans="1:19" ht="21.75" thickBot="1" x14ac:dyDescent="0.4">
      <c r="A61" s="114"/>
      <c r="B61" s="133" t="s">
        <v>307</v>
      </c>
      <c r="C61" s="115" t="s">
        <v>44</v>
      </c>
      <c r="D61" s="117"/>
      <c r="E61" s="114"/>
      <c r="F61" s="114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8"/>
    </row>
    <row r="62" spans="1:19" x14ac:dyDescent="0.35">
      <c r="A62" s="38">
        <v>8</v>
      </c>
      <c r="B62" s="46" t="s">
        <v>283</v>
      </c>
      <c r="C62" s="129" t="s">
        <v>41</v>
      </c>
      <c r="D62" s="66">
        <v>6000</v>
      </c>
      <c r="E62" s="38" t="s">
        <v>29</v>
      </c>
      <c r="F62" s="38" t="s">
        <v>35</v>
      </c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275" t="s">
        <v>429</v>
      </c>
    </row>
    <row r="63" spans="1:19" x14ac:dyDescent="0.35">
      <c r="A63" s="38"/>
      <c r="B63" s="46" t="s">
        <v>308</v>
      </c>
      <c r="C63" s="129" t="s">
        <v>42</v>
      </c>
      <c r="D63" s="66"/>
      <c r="E63" s="38" t="s">
        <v>28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38">
        <v>2568</v>
      </c>
    </row>
    <row r="64" spans="1:19" x14ac:dyDescent="0.35">
      <c r="A64" s="38"/>
      <c r="B64" s="46" t="s">
        <v>284</v>
      </c>
      <c r="C64" s="111" t="s">
        <v>43</v>
      </c>
      <c r="D64" s="66"/>
      <c r="E64" s="38"/>
      <c r="F64" s="38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109"/>
    </row>
    <row r="65" spans="1:19" x14ac:dyDescent="0.35">
      <c r="A65" s="38"/>
      <c r="B65" s="46" t="s">
        <v>314</v>
      </c>
      <c r="C65" s="111" t="s">
        <v>44</v>
      </c>
      <c r="D65" s="66"/>
      <c r="E65" s="38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109"/>
    </row>
    <row r="66" spans="1:19" ht="21.75" thickBot="1" x14ac:dyDescent="0.4">
      <c r="A66" s="114"/>
      <c r="B66" s="116" t="s">
        <v>325</v>
      </c>
      <c r="C66" s="115"/>
      <c r="D66" s="117"/>
      <c r="E66" s="114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8"/>
    </row>
    <row r="67" spans="1:19" x14ac:dyDescent="0.35">
      <c r="A67" s="122"/>
      <c r="B67" s="132"/>
      <c r="C67" s="123"/>
      <c r="D67" s="124"/>
      <c r="E67" s="122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5"/>
    </row>
    <row r="68" spans="1:19" x14ac:dyDescent="0.35">
      <c r="A68" s="126"/>
      <c r="B68" s="130"/>
      <c r="C68" s="113"/>
      <c r="D68" s="127"/>
      <c r="E68" s="126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28"/>
    </row>
    <row r="69" spans="1:19" x14ac:dyDescent="0.35">
      <c r="A69" s="126"/>
      <c r="B69" s="130"/>
      <c r="C69" s="113"/>
      <c r="D69" s="127"/>
      <c r="E69" s="126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28"/>
    </row>
    <row r="70" spans="1:19" x14ac:dyDescent="0.35">
      <c r="A70" s="126"/>
      <c r="B70" s="130"/>
      <c r="C70" s="113"/>
      <c r="D70" s="127"/>
      <c r="E70" s="126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28"/>
    </row>
    <row r="71" spans="1:19" x14ac:dyDescent="0.35">
      <c r="A71" s="126"/>
      <c r="B71" s="130"/>
      <c r="C71" s="113"/>
      <c r="D71" s="127"/>
      <c r="E71" s="126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28"/>
    </row>
    <row r="72" spans="1:19" ht="21.75" thickBot="1" x14ac:dyDescent="0.4">
      <c r="A72" s="126"/>
      <c r="B72" s="130"/>
      <c r="C72" s="113"/>
      <c r="D72" s="127"/>
      <c r="E72" s="126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S72" s="138">
        <v>64</v>
      </c>
    </row>
    <row r="73" spans="1:19" x14ac:dyDescent="0.35">
      <c r="A73" s="121">
        <v>9</v>
      </c>
      <c r="B73" s="112" t="s">
        <v>290</v>
      </c>
      <c r="C73" s="178" t="s">
        <v>41</v>
      </c>
      <c r="D73" s="120">
        <v>7000</v>
      </c>
      <c r="E73" s="121" t="s">
        <v>29</v>
      </c>
      <c r="F73" s="121" t="s">
        <v>35</v>
      </c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275" t="s">
        <v>429</v>
      </c>
    </row>
    <row r="74" spans="1:19" x14ac:dyDescent="0.35">
      <c r="A74" s="38"/>
      <c r="B74" s="46" t="s">
        <v>303</v>
      </c>
      <c r="C74" s="129" t="s">
        <v>42</v>
      </c>
      <c r="D74" s="66"/>
      <c r="E74" s="38" t="s">
        <v>28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38">
        <v>2568</v>
      </c>
    </row>
    <row r="75" spans="1:19" x14ac:dyDescent="0.35">
      <c r="A75" s="38"/>
      <c r="B75" s="32" t="s">
        <v>310</v>
      </c>
      <c r="C75" s="111" t="s">
        <v>43</v>
      </c>
      <c r="D75" s="6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109"/>
    </row>
    <row r="76" spans="1:19" x14ac:dyDescent="0.35">
      <c r="A76" s="38"/>
      <c r="B76" s="32" t="s">
        <v>311</v>
      </c>
      <c r="C76" s="111" t="s">
        <v>44</v>
      </c>
      <c r="D76" s="6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109"/>
    </row>
    <row r="77" spans="1:19" x14ac:dyDescent="0.35">
      <c r="A77" s="109"/>
      <c r="B77" s="32" t="s">
        <v>300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46"/>
      <c r="S77" s="109"/>
    </row>
    <row r="78" spans="1:19" x14ac:dyDescent="0.35">
      <c r="A78" s="38"/>
      <c r="B78" s="32" t="s">
        <v>301</v>
      </c>
      <c r="C78" s="129"/>
      <c r="D78" s="66"/>
      <c r="E78" s="38"/>
      <c r="F78" s="38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109"/>
    </row>
    <row r="79" spans="1:19" ht="21.75" thickBot="1" x14ac:dyDescent="0.4">
      <c r="A79" s="114"/>
      <c r="B79" s="133" t="s">
        <v>302</v>
      </c>
      <c r="C79" s="134"/>
      <c r="D79" s="117"/>
      <c r="E79" s="114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8"/>
    </row>
    <row r="80" spans="1:19" x14ac:dyDescent="0.35">
      <c r="A80" s="38">
        <v>10</v>
      </c>
      <c r="B80" s="46" t="s">
        <v>287</v>
      </c>
      <c r="C80" s="129" t="s">
        <v>41</v>
      </c>
      <c r="D80" s="66">
        <v>7000</v>
      </c>
      <c r="E80" s="38" t="s">
        <v>29</v>
      </c>
      <c r="F80" s="38" t="s">
        <v>35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275" t="s">
        <v>429</v>
      </c>
    </row>
    <row r="81" spans="1:19" x14ac:dyDescent="0.35">
      <c r="A81" s="38"/>
      <c r="B81" s="46" t="s">
        <v>288</v>
      </c>
      <c r="C81" s="129" t="s">
        <v>42</v>
      </c>
      <c r="D81" s="66"/>
      <c r="E81" s="38" t="s">
        <v>28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38">
        <v>2568</v>
      </c>
    </row>
    <row r="82" spans="1:19" x14ac:dyDescent="0.35">
      <c r="A82" s="38"/>
      <c r="B82" s="46" t="s">
        <v>312</v>
      </c>
      <c r="C82" s="111" t="s">
        <v>43</v>
      </c>
      <c r="D82" s="6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109"/>
    </row>
    <row r="83" spans="1:19" x14ac:dyDescent="0.35">
      <c r="A83" s="38"/>
      <c r="B83" s="32" t="s">
        <v>40</v>
      </c>
      <c r="C83" s="111" t="s">
        <v>44</v>
      </c>
      <c r="D83" s="66"/>
      <c r="E83" s="38"/>
      <c r="F83" s="38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109"/>
    </row>
    <row r="84" spans="1:19" ht="21.75" thickBot="1" x14ac:dyDescent="0.4">
      <c r="A84" s="114"/>
      <c r="B84" s="116"/>
      <c r="C84" s="133"/>
      <c r="D84" s="117"/>
      <c r="E84" s="114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8"/>
    </row>
    <row r="85" spans="1:19" x14ac:dyDescent="0.35">
      <c r="A85" s="126"/>
      <c r="B85" s="113"/>
      <c r="C85" s="130"/>
      <c r="D85" s="127"/>
      <c r="E85" s="126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28"/>
    </row>
    <row r="86" spans="1:19" x14ac:dyDescent="0.35">
      <c r="A86" s="126"/>
      <c r="B86" s="130"/>
      <c r="C86" s="113"/>
      <c r="D86" s="127"/>
      <c r="E86" s="126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28"/>
    </row>
    <row r="87" spans="1:19" ht="21.75" thickBot="1" x14ac:dyDescent="0.4">
      <c r="A87" s="126"/>
      <c r="B87" s="130"/>
      <c r="C87" s="113"/>
      <c r="D87" s="127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S87" s="138">
        <v>65</v>
      </c>
    </row>
    <row r="88" spans="1:19" x14ac:dyDescent="0.35">
      <c r="A88" s="121">
        <v>11</v>
      </c>
      <c r="B88" s="112" t="s">
        <v>283</v>
      </c>
      <c r="C88" s="178" t="s">
        <v>41</v>
      </c>
      <c r="D88" s="120">
        <v>6000</v>
      </c>
      <c r="E88" s="121" t="s">
        <v>39</v>
      </c>
      <c r="F88" s="121" t="s">
        <v>35</v>
      </c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275" t="s">
        <v>429</v>
      </c>
    </row>
    <row r="89" spans="1:19" x14ac:dyDescent="0.35">
      <c r="A89" s="38"/>
      <c r="B89" s="46" t="s">
        <v>313</v>
      </c>
      <c r="C89" s="129" t="s">
        <v>42</v>
      </c>
      <c r="D89" s="66"/>
      <c r="E89" s="38" t="s">
        <v>28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38">
        <v>2568</v>
      </c>
    </row>
    <row r="90" spans="1:19" x14ac:dyDescent="0.35">
      <c r="A90" s="38"/>
      <c r="B90" s="46" t="s">
        <v>284</v>
      </c>
      <c r="C90" s="111" t="s">
        <v>43</v>
      </c>
      <c r="D90" s="66"/>
      <c r="E90" s="38"/>
      <c r="F90" s="38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109"/>
    </row>
    <row r="91" spans="1:19" x14ac:dyDescent="0.35">
      <c r="A91" s="38"/>
      <c r="B91" s="46" t="s">
        <v>314</v>
      </c>
      <c r="C91" s="111" t="s">
        <v>44</v>
      </c>
      <c r="D91" s="66"/>
      <c r="E91" s="38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109"/>
    </row>
    <row r="92" spans="1:19" ht="21.75" thickBot="1" x14ac:dyDescent="0.4">
      <c r="A92" s="114"/>
      <c r="B92" s="116" t="s">
        <v>325</v>
      </c>
      <c r="C92" s="115"/>
      <c r="D92" s="117"/>
      <c r="E92" s="114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8"/>
    </row>
    <row r="93" spans="1:19" x14ac:dyDescent="0.35">
      <c r="A93" s="37">
        <v>12</v>
      </c>
      <c r="B93" s="40" t="s">
        <v>290</v>
      </c>
      <c r="C93" s="129" t="s">
        <v>41</v>
      </c>
      <c r="D93" s="107">
        <v>7000</v>
      </c>
      <c r="E93" s="37" t="s">
        <v>39</v>
      </c>
      <c r="F93" s="37" t="s">
        <v>35</v>
      </c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275" t="s">
        <v>429</v>
      </c>
    </row>
    <row r="94" spans="1:19" x14ac:dyDescent="0.35">
      <c r="A94" s="38"/>
      <c r="B94" s="46" t="s">
        <v>303</v>
      </c>
      <c r="C94" s="129" t="s">
        <v>42</v>
      </c>
      <c r="D94" s="66"/>
      <c r="E94" s="38" t="s">
        <v>28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38">
        <v>2568</v>
      </c>
    </row>
    <row r="95" spans="1:19" x14ac:dyDescent="0.35">
      <c r="A95" s="38"/>
      <c r="B95" s="32" t="s">
        <v>315</v>
      </c>
      <c r="C95" s="111" t="s">
        <v>43</v>
      </c>
      <c r="D95" s="6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109"/>
    </row>
    <row r="96" spans="1:19" x14ac:dyDescent="0.35">
      <c r="A96" s="38"/>
      <c r="B96" s="32" t="s">
        <v>316</v>
      </c>
      <c r="C96" s="111" t="s">
        <v>44</v>
      </c>
      <c r="D96" s="6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109"/>
    </row>
    <row r="97" spans="1:19" x14ac:dyDescent="0.35">
      <c r="A97" s="109"/>
      <c r="B97" s="32" t="s">
        <v>317</v>
      </c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46"/>
      <c r="S97" s="109"/>
    </row>
    <row r="98" spans="1:19" x14ac:dyDescent="0.35">
      <c r="A98" s="38"/>
      <c r="B98" s="32" t="s">
        <v>50</v>
      </c>
      <c r="C98" s="129"/>
      <c r="D98" s="66"/>
      <c r="E98" s="38"/>
      <c r="F98" s="38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109"/>
    </row>
    <row r="99" spans="1:19" ht="21.75" thickBot="1" x14ac:dyDescent="0.4">
      <c r="A99" s="114"/>
      <c r="B99" s="133" t="s">
        <v>51</v>
      </c>
      <c r="C99" s="134"/>
      <c r="D99" s="117"/>
      <c r="E99" s="114"/>
      <c r="F99" s="114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8"/>
    </row>
    <row r="100" spans="1:19" x14ac:dyDescent="0.35">
      <c r="A100" s="126"/>
      <c r="B100" s="130"/>
      <c r="C100" s="130"/>
      <c r="D100" s="127"/>
      <c r="E100" s="126"/>
      <c r="F100" s="126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28"/>
    </row>
    <row r="101" spans="1:19" x14ac:dyDescent="0.35">
      <c r="A101" s="126"/>
      <c r="B101" s="130"/>
      <c r="C101" s="113"/>
      <c r="D101" s="127"/>
      <c r="E101" s="126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28"/>
    </row>
    <row r="102" spans="1:19" ht="21.75" thickBot="1" x14ac:dyDescent="0.4">
      <c r="A102" s="126"/>
      <c r="B102" s="130"/>
      <c r="C102" s="113"/>
      <c r="D102" s="127"/>
      <c r="E102" s="113"/>
      <c r="F102" s="113" t="s">
        <v>24</v>
      </c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S102" s="138">
        <v>66</v>
      </c>
    </row>
    <row r="103" spans="1:19" x14ac:dyDescent="0.35">
      <c r="A103" s="121">
        <v>13</v>
      </c>
      <c r="B103" s="112" t="s">
        <v>287</v>
      </c>
      <c r="C103" s="178" t="s">
        <v>41</v>
      </c>
      <c r="D103" s="120">
        <v>7000</v>
      </c>
      <c r="E103" s="121" t="s">
        <v>39</v>
      </c>
      <c r="F103" s="121" t="s">
        <v>35</v>
      </c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275" t="s">
        <v>429</v>
      </c>
    </row>
    <row r="104" spans="1:19" x14ac:dyDescent="0.35">
      <c r="A104" s="38"/>
      <c r="B104" s="46" t="s">
        <v>288</v>
      </c>
      <c r="C104" s="129" t="s">
        <v>42</v>
      </c>
      <c r="D104" s="66"/>
      <c r="E104" s="38" t="s">
        <v>28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38">
        <v>2568</v>
      </c>
    </row>
    <row r="105" spans="1:19" x14ac:dyDescent="0.35">
      <c r="A105" s="38"/>
      <c r="B105" s="46" t="s">
        <v>318</v>
      </c>
      <c r="C105" s="111" t="s">
        <v>43</v>
      </c>
      <c r="D105" s="6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109"/>
    </row>
    <row r="106" spans="1:19" ht="21.75" thickBot="1" x14ac:dyDescent="0.4">
      <c r="A106" s="114"/>
      <c r="B106" s="133" t="s">
        <v>307</v>
      </c>
      <c r="C106" s="115" t="s">
        <v>44</v>
      </c>
      <c r="D106" s="117"/>
      <c r="E106" s="114"/>
      <c r="F106" s="114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8"/>
    </row>
    <row r="107" spans="1:19" x14ac:dyDescent="0.35">
      <c r="A107" s="38">
        <v>14</v>
      </c>
      <c r="B107" s="46" t="s">
        <v>283</v>
      </c>
      <c r="C107" s="129" t="s">
        <v>41</v>
      </c>
      <c r="D107" s="66">
        <v>6000</v>
      </c>
      <c r="E107" s="38" t="s">
        <v>45</v>
      </c>
      <c r="F107" s="38" t="s">
        <v>35</v>
      </c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275" t="s">
        <v>429</v>
      </c>
    </row>
    <row r="108" spans="1:19" x14ac:dyDescent="0.35">
      <c r="A108" s="38"/>
      <c r="B108" s="46" t="s">
        <v>319</v>
      </c>
      <c r="C108" s="129" t="s">
        <v>42</v>
      </c>
      <c r="D108" s="66"/>
      <c r="E108" s="38" t="s">
        <v>28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38">
        <v>2568</v>
      </c>
    </row>
    <row r="109" spans="1:19" x14ac:dyDescent="0.35">
      <c r="A109" s="38"/>
      <c r="B109" s="46" t="s">
        <v>284</v>
      </c>
      <c r="C109" s="111" t="s">
        <v>43</v>
      </c>
      <c r="D109" s="66"/>
      <c r="E109" s="38"/>
      <c r="F109" s="38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109"/>
    </row>
    <row r="110" spans="1:19" x14ac:dyDescent="0.35">
      <c r="A110" s="38"/>
      <c r="B110" s="46" t="s">
        <v>320</v>
      </c>
      <c r="C110" s="111" t="s">
        <v>44</v>
      </c>
      <c r="D110" s="66"/>
      <c r="E110" s="38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109"/>
    </row>
    <row r="111" spans="1:19" x14ac:dyDescent="0.35">
      <c r="A111" s="38"/>
      <c r="B111" s="46" t="s">
        <v>321</v>
      </c>
      <c r="C111" s="111"/>
      <c r="D111" s="66"/>
      <c r="E111" s="38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109"/>
    </row>
    <row r="112" spans="1:19" x14ac:dyDescent="0.35">
      <c r="A112" s="38"/>
      <c r="B112" s="46"/>
      <c r="C112" s="111"/>
      <c r="D112" s="66"/>
      <c r="E112" s="38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109"/>
    </row>
    <row r="113" spans="1:19" ht="21.75" thickBot="1" x14ac:dyDescent="0.4">
      <c r="A113" s="118"/>
      <c r="B113" s="116"/>
      <c r="C113" s="115"/>
      <c r="D113" s="117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8"/>
    </row>
    <row r="114" spans="1:19" x14ac:dyDescent="0.35">
      <c r="A114" s="126"/>
      <c r="B114" s="130"/>
      <c r="C114" s="130"/>
      <c r="D114" s="127"/>
      <c r="E114" s="126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28"/>
    </row>
    <row r="115" spans="1:19" x14ac:dyDescent="0.35">
      <c r="A115" s="126"/>
      <c r="B115" s="130"/>
      <c r="C115" s="113"/>
      <c r="D115" s="127"/>
      <c r="E115" s="126"/>
      <c r="F115" s="126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28"/>
    </row>
    <row r="116" spans="1:19" x14ac:dyDescent="0.35">
      <c r="A116" s="126"/>
      <c r="B116" s="130"/>
      <c r="C116" s="113"/>
      <c r="D116" s="127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28"/>
    </row>
    <row r="117" spans="1:19" ht="21.75" thickBot="1" x14ac:dyDescent="0.4">
      <c r="A117" s="126"/>
      <c r="B117" s="113"/>
      <c r="C117" s="130"/>
      <c r="D117" s="127"/>
      <c r="E117" s="126"/>
      <c r="F117" s="126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S117" s="138">
        <v>67</v>
      </c>
    </row>
    <row r="118" spans="1:19" x14ac:dyDescent="0.35">
      <c r="A118" s="121">
        <v>15</v>
      </c>
      <c r="B118" s="112" t="s">
        <v>290</v>
      </c>
      <c r="C118" s="178" t="s">
        <v>41</v>
      </c>
      <c r="D118" s="120">
        <v>7000</v>
      </c>
      <c r="E118" s="121" t="s">
        <v>45</v>
      </c>
      <c r="F118" s="121" t="s">
        <v>35</v>
      </c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275" t="s">
        <v>429</v>
      </c>
    </row>
    <row r="119" spans="1:19" x14ac:dyDescent="0.35">
      <c r="A119" s="38"/>
      <c r="B119" s="46" t="s">
        <v>326</v>
      </c>
      <c r="C119" s="129" t="s">
        <v>42</v>
      </c>
      <c r="D119" s="66"/>
      <c r="E119" s="38" t="s">
        <v>28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38">
        <v>2568</v>
      </c>
    </row>
    <row r="120" spans="1:19" x14ac:dyDescent="0.35">
      <c r="A120" s="38"/>
      <c r="B120" s="32" t="s">
        <v>315</v>
      </c>
      <c r="C120" s="111" t="s">
        <v>43</v>
      </c>
      <c r="D120" s="6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109"/>
    </row>
    <row r="121" spans="1:19" x14ac:dyDescent="0.35">
      <c r="A121" s="38"/>
      <c r="B121" s="32" t="s">
        <v>327</v>
      </c>
      <c r="C121" s="111" t="s">
        <v>44</v>
      </c>
      <c r="D121" s="6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109"/>
    </row>
    <row r="122" spans="1:19" x14ac:dyDescent="0.35">
      <c r="A122" s="109"/>
      <c r="B122" s="32" t="s">
        <v>328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46"/>
      <c r="S122" s="109"/>
    </row>
    <row r="123" spans="1:19" x14ac:dyDescent="0.35">
      <c r="A123" s="38"/>
      <c r="B123" s="32" t="s">
        <v>329</v>
      </c>
      <c r="C123" s="129"/>
      <c r="D123" s="66"/>
      <c r="E123" s="38"/>
      <c r="F123" s="38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109"/>
    </row>
    <row r="124" spans="1:19" ht="21.75" thickBot="1" x14ac:dyDescent="0.4">
      <c r="A124" s="114"/>
      <c r="B124" s="133" t="s">
        <v>51</v>
      </c>
      <c r="C124" s="134"/>
      <c r="D124" s="117"/>
      <c r="E124" s="114"/>
      <c r="F124" s="114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8"/>
    </row>
    <row r="125" spans="1:19" x14ac:dyDescent="0.35">
      <c r="A125" s="38">
        <v>16</v>
      </c>
      <c r="B125" s="46" t="s">
        <v>287</v>
      </c>
      <c r="C125" s="129" t="s">
        <v>41</v>
      </c>
      <c r="D125" s="66">
        <v>7000</v>
      </c>
      <c r="E125" s="38" t="s">
        <v>45</v>
      </c>
      <c r="F125" s="38" t="s">
        <v>35</v>
      </c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275" t="s">
        <v>429</v>
      </c>
    </row>
    <row r="126" spans="1:19" x14ac:dyDescent="0.35">
      <c r="A126" s="38"/>
      <c r="B126" s="46" t="s">
        <v>288</v>
      </c>
      <c r="C126" s="129" t="s">
        <v>42</v>
      </c>
      <c r="D126" s="66"/>
      <c r="E126" s="38" t="s">
        <v>28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38">
        <v>2568</v>
      </c>
    </row>
    <row r="127" spans="1:19" x14ac:dyDescent="0.35">
      <c r="A127" s="38"/>
      <c r="B127" s="46" t="s">
        <v>330</v>
      </c>
      <c r="C127" s="111" t="s">
        <v>43</v>
      </c>
      <c r="D127" s="6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109"/>
    </row>
    <row r="128" spans="1:19" ht="21.75" thickBot="1" x14ac:dyDescent="0.4">
      <c r="A128" s="114"/>
      <c r="B128" s="133" t="s">
        <v>307</v>
      </c>
      <c r="C128" s="115" t="s">
        <v>44</v>
      </c>
      <c r="D128" s="117"/>
      <c r="E128" s="114"/>
      <c r="F128" s="114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8"/>
    </row>
    <row r="129" spans="1:19" x14ac:dyDescent="0.35">
      <c r="A129" s="122"/>
      <c r="B129" s="123"/>
      <c r="C129" s="132"/>
      <c r="D129" s="124"/>
      <c r="E129" s="122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8"/>
    </row>
    <row r="130" spans="1:19" x14ac:dyDescent="0.35">
      <c r="A130" s="126"/>
      <c r="B130" s="130"/>
      <c r="C130" s="113"/>
      <c r="D130" s="127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28"/>
    </row>
    <row r="131" spans="1:19" x14ac:dyDescent="0.35">
      <c r="A131" s="126"/>
      <c r="B131" s="130"/>
      <c r="C131" s="113"/>
      <c r="D131" s="127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28"/>
    </row>
    <row r="132" spans="1:19" ht="21.75" thickBot="1" x14ac:dyDescent="0.4">
      <c r="A132" s="126"/>
      <c r="B132" s="113"/>
      <c r="C132" s="130"/>
      <c r="D132" s="127"/>
      <c r="E132" s="126"/>
      <c r="F132" s="126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S132" s="138">
        <v>68</v>
      </c>
    </row>
    <row r="133" spans="1:19" x14ac:dyDescent="0.35">
      <c r="A133" s="121">
        <v>17</v>
      </c>
      <c r="B133" s="112" t="s">
        <v>283</v>
      </c>
      <c r="C133" s="178" t="s">
        <v>41</v>
      </c>
      <c r="D133" s="120">
        <v>6000</v>
      </c>
      <c r="E133" s="121" t="s">
        <v>26</v>
      </c>
      <c r="F133" s="121" t="s">
        <v>35</v>
      </c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275" t="s">
        <v>429</v>
      </c>
    </row>
    <row r="134" spans="1:19" x14ac:dyDescent="0.35">
      <c r="A134" s="38"/>
      <c r="B134" s="46" t="s">
        <v>331</v>
      </c>
      <c r="C134" s="129" t="s">
        <v>42</v>
      </c>
      <c r="D134" s="66"/>
      <c r="E134" s="38" t="s">
        <v>28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38">
        <v>2568</v>
      </c>
    </row>
    <row r="135" spans="1:19" x14ac:dyDescent="0.35">
      <c r="A135" s="38"/>
      <c r="B135" s="46" t="s">
        <v>332</v>
      </c>
      <c r="C135" s="111" t="s">
        <v>43</v>
      </c>
      <c r="D135" s="66"/>
      <c r="E135" s="38"/>
      <c r="F135" s="38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109"/>
    </row>
    <row r="136" spans="1:19" x14ac:dyDescent="0.35">
      <c r="A136" s="38"/>
      <c r="B136" s="46" t="s">
        <v>333</v>
      </c>
      <c r="C136" s="111" t="s">
        <v>44</v>
      </c>
      <c r="D136" s="66"/>
      <c r="E136" s="38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109"/>
    </row>
    <row r="137" spans="1:19" ht="21.75" thickBot="1" x14ac:dyDescent="0.4">
      <c r="A137" s="114"/>
      <c r="B137" s="116" t="s">
        <v>325</v>
      </c>
      <c r="C137" s="115"/>
      <c r="D137" s="117"/>
      <c r="E137" s="114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8"/>
    </row>
    <row r="138" spans="1:19" x14ac:dyDescent="0.35">
      <c r="A138" s="37">
        <v>18</v>
      </c>
      <c r="B138" s="40" t="s">
        <v>290</v>
      </c>
      <c r="C138" s="129" t="s">
        <v>41</v>
      </c>
      <c r="D138" s="107">
        <v>7000</v>
      </c>
      <c r="E138" s="37" t="s">
        <v>26</v>
      </c>
      <c r="F138" s="37" t="s">
        <v>35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275" t="s">
        <v>429</v>
      </c>
    </row>
    <row r="139" spans="1:19" x14ac:dyDescent="0.35">
      <c r="A139" s="38"/>
      <c r="B139" s="46" t="s">
        <v>334</v>
      </c>
      <c r="C139" s="129" t="s">
        <v>42</v>
      </c>
      <c r="D139" s="66"/>
      <c r="E139" s="38" t="s">
        <v>28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38">
        <v>2568</v>
      </c>
    </row>
    <row r="140" spans="1:19" x14ac:dyDescent="0.35">
      <c r="A140" s="38"/>
      <c r="B140" s="32" t="s">
        <v>315</v>
      </c>
      <c r="C140" s="111" t="s">
        <v>43</v>
      </c>
      <c r="D140" s="6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109"/>
    </row>
    <row r="141" spans="1:19" x14ac:dyDescent="0.35">
      <c r="A141" s="38"/>
      <c r="B141" s="32" t="s">
        <v>316</v>
      </c>
      <c r="C141" s="111" t="s">
        <v>44</v>
      </c>
      <c r="D141" s="6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109"/>
    </row>
    <row r="142" spans="1:19" x14ac:dyDescent="0.35">
      <c r="A142" s="109"/>
      <c r="B142" s="32" t="s">
        <v>335</v>
      </c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46"/>
      <c r="S142" s="109"/>
    </row>
    <row r="143" spans="1:19" x14ac:dyDescent="0.35">
      <c r="A143" s="38"/>
      <c r="B143" s="32" t="s">
        <v>336</v>
      </c>
      <c r="C143" s="129"/>
      <c r="D143" s="66"/>
      <c r="E143" s="38"/>
      <c r="F143" s="38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109"/>
    </row>
    <row r="144" spans="1:19" ht="21.75" thickBot="1" x14ac:dyDescent="0.4">
      <c r="A144" s="114"/>
      <c r="B144" s="133" t="s">
        <v>51</v>
      </c>
      <c r="C144" s="134"/>
      <c r="D144" s="117"/>
      <c r="E144" s="114"/>
      <c r="F144" s="114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8"/>
    </row>
    <row r="145" spans="1:19" x14ac:dyDescent="0.35">
      <c r="A145" s="122"/>
      <c r="B145" s="132"/>
      <c r="C145" s="132"/>
      <c r="D145" s="124"/>
      <c r="E145" s="122"/>
      <c r="F145" s="122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5"/>
    </row>
    <row r="146" spans="1:19" x14ac:dyDescent="0.35">
      <c r="A146" s="126"/>
      <c r="B146" s="130"/>
      <c r="C146" s="113"/>
      <c r="D146" s="127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28"/>
    </row>
    <row r="147" spans="1:19" ht="21.75" thickBot="1" x14ac:dyDescent="0.4">
      <c r="A147" s="126"/>
      <c r="B147" s="113"/>
      <c r="C147" s="130"/>
      <c r="D147" s="127"/>
      <c r="E147" s="126"/>
      <c r="F147" s="126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S147" s="138">
        <v>69</v>
      </c>
    </row>
    <row r="148" spans="1:19" x14ac:dyDescent="0.35">
      <c r="A148" s="121">
        <v>19</v>
      </c>
      <c r="B148" s="112" t="s">
        <v>287</v>
      </c>
      <c r="C148" s="178" t="s">
        <v>41</v>
      </c>
      <c r="D148" s="120">
        <v>7000</v>
      </c>
      <c r="E148" s="121" t="s">
        <v>26</v>
      </c>
      <c r="F148" s="121" t="s">
        <v>35</v>
      </c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275" t="s">
        <v>429</v>
      </c>
    </row>
    <row r="149" spans="1:19" x14ac:dyDescent="0.35">
      <c r="A149" s="38"/>
      <c r="B149" s="46" t="s">
        <v>288</v>
      </c>
      <c r="C149" s="129" t="s">
        <v>42</v>
      </c>
      <c r="D149" s="66"/>
      <c r="E149" s="38" t="s">
        <v>28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38">
        <v>2568</v>
      </c>
    </row>
    <row r="150" spans="1:19" x14ac:dyDescent="0.35">
      <c r="A150" s="38"/>
      <c r="B150" s="46" t="s">
        <v>337</v>
      </c>
      <c r="C150" s="111" t="s">
        <v>43</v>
      </c>
      <c r="D150" s="6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109"/>
    </row>
    <row r="151" spans="1:19" x14ac:dyDescent="0.35">
      <c r="A151" s="38"/>
      <c r="B151" s="32" t="s">
        <v>338</v>
      </c>
      <c r="C151" s="111" t="s">
        <v>44</v>
      </c>
      <c r="D151" s="66"/>
      <c r="E151" s="38"/>
      <c r="F151" s="38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109"/>
    </row>
    <row r="152" spans="1:19" ht="21.75" thickBot="1" x14ac:dyDescent="0.4">
      <c r="A152" s="114"/>
      <c r="B152" s="116"/>
      <c r="C152" s="133"/>
      <c r="D152" s="117"/>
      <c r="E152" s="114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8"/>
    </row>
    <row r="153" spans="1:19" x14ac:dyDescent="0.35">
      <c r="A153" s="38">
        <v>20</v>
      </c>
      <c r="B153" s="46" t="s">
        <v>283</v>
      </c>
      <c r="C153" s="129" t="s">
        <v>41</v>
      </c>
      <c r="D153" s="66">
        <v>6000</v>
      </c>
      <c r="E153" s="38" t="s">
        <v>46</v>
      </c>
      <c r="F153" s="38" t="s">
        <v>35</v>
      </c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275" t="s">
        <v>429</v>
      </c>
    </row>
    <row r="154" spans="1:19" x14ac:dyDescent="0.35">
      <c r="A154" s="38"/>
      <c r="B154" s="46" t="s">
        <v>339</v>
      </c>
      <c r="C154" s="129" t="s">
        <v>42</v>
      </c>
      <c r="D154" s="66"/>
      <c r="E154" s="38" t="s">
        <v>28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38">
        <v>2568</v>
      </c>
    </row>
    <row r="155" spans="1:19" x14ac:dyDescent="0.35">
      <c r="A155" s="38"/>
      <c r="B155" s="46" t="s">
        <v>284</v>
      </c>
      <c r="C155" s="111" t="s">
        <v>43</v>
      </c>
      <c r="D155" s="66"/>
      <c r="E155" s="38"/>
      <c r="F155" s="38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109"/>
    </row>
    <row r="156" spans="1:19" x14ac:dyDescent="0.35">
      <c r="A156" s="38"/>
      <c r="B156" s="46" t="s">
        <v>333</v>
      </c>
      <c r="C156" s="111" t="s">
        <v>44</v>
      </c>
      <c r="D156" s="66"/>
      <c r="E156" s="38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109"/>
    </row>
    <row r="157" spans="1:19" ht="21.75" thickBot="1" x14ac:dyDescent="0.4">
      <c r="A157" s="114"/>
      <c r="B157" s="116" t="s">
        <v>325</v>
      </c>
      <c r="C157" s="115"/>
      <c r="D157" s="117"/>
      <c r="E157" s="114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8"/>
    </row>
    <row r="158" spans="1:19" x14ac:dyDescent="0.35">
      <c r="A158" s="122"/>
      <c r="B158" s="123"/>
      <c r="C158" s="123"/>
      <c r="D158" s="124"/>
      <c r="E158" s="122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8"/>
    </row>
    <row r="159" spans="1:19" x14ac:dyDescent="0.35">
      <c r="A159" s="128"/>
      <c r="B159" s="113"/>
      <c r="C159" s="113"/>
      <c r="D159" s="127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28"/>
    </row>
    <row r="160" spans="1:19" x14ac:dyDescent="0.35">
      <c r="A160" s="126"/>
      <c r="B160" s="130"/>
      <c r="C160" s="130"/>
      <c r="D160" s="127"/>
      <c r="E160" s="126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28"/>
    </row>
    <row r="161" spans="1:19" x14ac:dyDescent="0.35">
      <c r="A161" s="126"/>
      <c r="B161" s="130"/>
      <c r="C161" s="113"/>
      <c r="D161" s="127"/>
      <c r="E161" s="126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28"/>
    </row>
    <row r="162" spans="1:19" ht="21.75" thickBot="1" x14ac:dyDescent="0.4">
      <c r="A162" s="126"/>
      <c r="B162" s="113"/>
      <c r="C162" s="130"/>
      <c r="D162" s="127"/>
      <c r="E162" s="126"/>
      <c r="F162" s="126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S162" s="138">
        <v>70</v>
      </c>
    </row>
    <row r="163" spans="1:19" x14ac:dyDescent="0.35">
      <c r="A163" s="121">
        <v>21</v>
      </c>
      <c r="B163" s="112" t="s">
        <v>290</v>
      </c>
      <c r="C163" s="178" t="s">
        <v>41</v>
      </c>
      <c r="D163" s="120">
        <v>7000</v>
      </c>
      <c r="E163" s="121" t="s">
        <v>46</v>
      </c>
      <c r="F163" s="121" t="s">
        <v>35</v>
      </c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275" t="s">
        <v>429</v>
      </c>
    </row>
    <row r="164" spans="1:19" x14ac:dyDescent="0.35">
      <c r="A164" s="38"/>
      <c r="B164" s="46" t="s">
        <v>340</v>
      </c>
      <c r="C164" s="129" t="s">
        <v>42</v>
      </c>
      <c r="D164" s="66"/>
      <c r="E164" s="38" t="s">
        <v>28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38">
        <v>2568</v>
      </c>
    </row>
    <row r="165" spans="1:19" x14ac:dyDescent="0.35">
      <c r="A165" s="38"/>
      <c r="B165" s="46" t="s">
        <v>341</v>
      </c>
      <c r="C165" s="111" t="s">
        <v>43</v>
      </c>
      <c r="D165" s="6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109"/>
    </row>
    <row r="166" spans="1:19" x14ac:dyDescent="0.35">
      <c r="A166" s="38"/>
      <c r="B166" s="46" t="s">
        <v>344</v>
      </c>
      <c r="C166" s="111" t="s">
        <v>44</v>
      </c>
      <c r="D166" s="6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109"/>
    </row>
    <row r="167" spans="1:19" x14ac:dyDescent="0.35">
      <c r="A167" s="109"/>
      <c r="B167" s="46" t="s">
        <v>343</v>
      </c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46"/>
      <c r="S167" s="109"/>
    </row>
    <row r="168" spans="1:19" x14ac:dyDescent="0.35">
      <c r="A168" s="38"/>
      <c r="B168" s="46" t="s">
        <v>295</v>
      </c>
      <c r="C168" s="129"/>
      <c r="D168" s="66"/>
      <c r="E168" s="38"/>
      <c r="F168" s="38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109"/>
    </row>
    <row r="169" spans="1:19" ht="21.75" thickBot="1" x14ac:dyDescent="0.4">
      <c r="A169" s="114"/>
      <c r="B169" s="116" t="s">
        <v>342</v>
      </c>
      <c r="C169" s="134"/>
      <c r="D169" s="117"/>
      <c r="E169" s="114"/>
      <c r="F169" s="114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8"/>
    </row>
    <row r="170" spans="1:19" x14ac:dyDescent="0.35">
      <c r="A170" s="38">
        <v>22</v>
      </c>
      <c r="B170" s="46" t="s">
        <v>287</v>
      </c>
      <c r="C170" s="129" t="s">
        <v>41</v>
      </c>
      <c r="D170" s="66">
        <v>7000</v>
      </c>
      <c r="E170" s="38" t="s">
        <v>46</v>
      </c>
      <c r="F170" s="38" t="s">
        <v>35</v>
      </c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275" t="s">
        <v>429</v>
      </c>
    </row>
    <row r="171" spans="1:19" x14ac:dyDescent="0.35">
      <c r="A171" s="38"/>
      <c r="B171" s="46" t="s">
        <v>345</v>
      </c>
      <c r="C171" s="129" t="s">
        <v>42</v>
      </c>
      <c r="D171" s="66"/>
      <c r="E171" s="38" t="s">
        <v>28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38">
        <v>2568</v>
      </c>
    </row>
    <row r="172" spans="1:19" x14ac:dyDescent="0.35">
      <c r="A172" s="38"/>
      <c r="B172" s="46" t="s">
        <v>346</v>
      </c>
      <c r="C172" s="111" t="s">
        <v>43</v>
      </c>
      <c r="D172" s="6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109"/>
    </row>
    <row r="173" spans="1:19" ht="21.75" thickBot="1" x14ac:dyDescent="0.4">
      <c r="A173" s="114"/>
      <c r="B173" s="133" t="s">
        <v>307</v>
      </c>
      <c r="C173" s="115" t="s">
        <v>44</v>
      </c>
      <c r="D173" s="117"/>
      <c r="E173" s="114"/>
      <c r="F173" s="114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8"/>
    </row>
    <row r="174" spans="1:19" x14ac:dyDescent="0.35">
      <c r="A174" s="126"/>
      <c r="B174" s="130"/>
      <c r="C174" s="113"/>
      <c r="D174" s="127"/>
      <c r="E174" s="126"/>
      <c r="F174" s="126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28"/>
    </row>
    <row r="175" spans="1:19" x14ac:dyDescent="0.35">
      <c r="A175" s="126"/>
      <c r="B175" s="130"/>
      <c r="C175" s="113"/>
      <c r="D175" s="127"/>
      <c r="E175" s="126"/>
      <c r="F175" s="126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28"/>
    </row>
    <row r="176" spans="1:19" x14ac:dyDescent="0.35">
      <c r="A176" s="126"/>
      <c r="B176" s="113"/>
      <c r="C176" s="130"/>
      <c r="D176" s="127"/>
      <c r="E176" s="126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28"/>
    </row>
    <row r="177" spans="1:19" ht="21.75" thickBot="1" x14ac:dyDescent="0.4">
      <c r="A177" s="126"/>
      <c r="B177" s="113"/>
      <c r="C177" s="130" t="s">
        <v>24</v>
      </c>
      <c r="D177" s="127"/>
      <c r="E177" s="126"/>
      <c r="F177" s="126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S177" s="138">
        <v>71</v>
      </c>
    </row>
    <row r="178" spans="1:19" x14ac:dyDescent="0.35">
      <c r="A178" s="38">
        <v>23</v>
      </c>
      <c r="B178" s="46" t="s">
        <v>347</v>
      </c>
      <c r="C178" s="129" t="s">
        <v>41</v>
      </c>
      <c r="D178" s="66">
        <v>6000</v>
      </c>
      <c r="E178" s="38" t="s">
        <v>47</v>
      </c>
      <c r="F178" s="38" t="s">
        <v>35</v>
      </c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275" t="s">
        <v>429</v>
      </c>
    </row>
    <row r="179" spans="1:19" x14ac:dyDescent="0.35">
      <c r="A179" s="38"/>
      <c r="B179" s="46" t="s">
        <v>348</v>
      </c>
      <c r="C179" s="129" t="s">
        <v>42</v>
      </c>
      <c r="D179" s="66"/>
      <c r="E179" s="38" t="s">
        <v>28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38">
        <v>2568</v>
      </c>
    </row>
    <row r="180" spans="1:19" x14ac:dyDescent="0.35">
      <c r="A180" s="38"/>
      <c r="B180" s="46" t="s">
        <v>349</v>
      </c>
      <c r="C180" s="111" t="s">
        <v>43</v>
      </c>
      <c r="D180" s="66"/>
      <c r="E180" s="38"/>
      <c r="F180" s="38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109"/>
    </row>
    <row r="181" spans="1:19" x14ac:dyDescent="0.35">
      <c r="A181" s="38"/>
      <c r="B181" s="46" t="s">
        <v>350</v>
      </c>
      <c r="C181" s="111" t="s">
        <v>44</v>
      </c>
      <c r="D181" s="66"/>
      <c r="E181" s="38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109"/>
    </row>
    <row r="182" spans="1:19" ht="21.75" thickBot="1" x14ac:dyDescent="0.4">
      <c r="A182" s="114"/>
      <c r="B182" s="116" t="s">
        <v>309</v>
      </c>
      <c r="C182" s="115"/>
      <c r="D182" s="117"/>
      <c r="E182" s="114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8"/>
    </row>
    <row r="183" spans="1:19" x14ac:dyDescent="0.35">
      <c r="A183" s="38">
        <v>24</v>
      </c>
      <c r="B183" s="46" t="s">
        <v>290</v>
      </c>
      <c r="C183" s="129" t="s">
        <v>41</v>
      </c>
      <c r="D183" s="66">
        <v>7000</v>
      </c>
      <c r="E183" s="38" t="s">
        <v>47</v>
      </c>
      <c r="F183" s="38" t="s">
        <v>35</v>
      </c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275" t="s">
        <v>429</v>
      </c>
    </row>
    <row r="184" spans="1:19" x14ac:dyDescent="0.35">
      <c r="A184" s="38"/>
      <c r="B184" s="46" t="s">
        <v>340</v>
      </c>
      <c r="C184" s="129" t="s">
        <v>42</v>
      </c>
      <c r="D184" s="66"/>
      <c r="E184" s="38" t="s">
        <v>28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38">
        <v>2568</v>
      </c>
    </row>
    <row r="185" spans="1:19" x14ac:dyDescent="0.35">
      <c r="A185" s="38"/>
      <c r="B185" s="46" t="s">
        <v>353</v>
      </c>
      <c r="C185" s="111" t="s">
        <v>43</v>
      </c>
      <c r="D185" s="6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109"/>
    </row>
    <row r="186" spans="1:19" x14ac:dyDescent="0.35">
      <c r="A186" s="38"/>
      <c r="B186" s="46" t="s">
        <v>354</v>
      </c>
      <c r="C186" s="111" t="s">
        <v>44</v>
      </c>
      <c r="D186" s="6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109"/>
    </row>
    <row r="187" spans="1:19" x14ac:dyDescent="0.35">
      <c r="A187" s="109"/>
      <c r="B187" s="46" t="s">
        <v>352</v>
      </c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46"/>
      <c r="S187" s="109"/>
    </row>
    <row r="188" spans="1:19" x14ac:dyDescent="0.35">
      <c r="A188" s="38"/>
      <c r="B188" s="46" t="s">
        <v>295</v>
      </c>
      <c r="C188" s="129"/>
      <c r="D188" s="66"/>
      <c r="E188" s="38"/>
      <c r="F188" s="38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109"/>
    </row>
    <row r="189" spans="1:19" ht="21.75" thickBot="1" x14ac:dyDescent="0.4">
      <c r="A189" s="114"/>
      <c r="B189" s="116" t="s">
        <v>342</v>
      </c>
      <c r="C189" s="134"/>
      <c r="D189" s="117"/>
      <c r="E189" s="114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8"/>
    </row>
    <row r="190" spans="1:19" x14ac:dyDescent="0.35">
      <c r="A190" s="126"/>
      <c r="B190" s="130"/>
      <c r="C190" s="113"/>
      <c r="D190" s="127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28"/>
    </row>
    <row r="191" spans="1:19" x14ac:dyDescent="0.35">
      <c r="A191" s="126"/>
      <c r="B191" s="130"/>
      <c r="C191" s="113"/>
      <c r="D191" s="127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28"/>
    </row>
    <row r="192" spans="1:19" ht="21.75" thickBot="1" x14ac:dyDescent="0.4">
      <c r="A192" s="126"/>
      <c r="B192" s="113"/>
      <c r="C192" s="130"/>
      <c r="D192" s="127"/>
      <c r="E192" s="126"/>
      <c r="F192" s="126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S192" s="138">
        <v>72</v>
      </c>
    </row>
    <row r="193" spans="1:19" x14ac:dyDescent="0.35">
      <c r="A193" s="121">
        <v>25</v>
      </c>
      <c r="B193" s="112" t="s">
        <v>287</v>
      </c>
      <c r="C193" s="178" t="s">
        <v>41</v>
      </c>
      <c r="D193" s="120">
        <v>7000</v>
      </c>
      <c r="E193" s="121" t="s">
        <v>47</v>
      </c>
      <c r="F193" s="121" t="s">
        <v>35</v>
      </c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275" t="s">
        <v>429</v>
      </c>
    </row>
    <row r="194" spans="1:19" x14ac:dyDescent="0.35">
      <c r="A194" s="38"/>
      <c r="B194" s="46" t="s">
        <v>345</v>
      </c>
      <c r="C194" s="129" t="s">
        <v>42</v>
      </c>
      <c r="D194" s="66"/>
      <c r="E194" s="38" t="s">
        <v>28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38">
        <v>2568</v>
      </c>
    </row>
    <row r="195" spans="1:19" x14ac:dyDescent="0.35">
      <c r="A195" s="38"/>
      <c r="B195" s="46" t="s">
        <v>355</v>
      </c>
      <c r="C195" s="111" t="s">
        <v>43</v>
      </c>
      <c r="D195" s="6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109"/>
    </row>
    <row r="196" spans="1:19" ht="21.75" thickBot="1" x14ac:dyDescent="0.4">
      <c r="A196" s="114"/>
      <c r="B196" s="133" t="s">
        <v>307</v>
      </c>
      <c r="C196" s="115" t="s">
        <v>44</v>
      </c>
      <c r="D196" s="117"/>
      <c r="E196" s="114"/>
      <c r="F196" s="114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8"/>
    </row>
    <row r="197" spans="1:19" x14ac:dyDescent="0.35">
      <c r="A197" s="121">
        <v>26</v>
      </c>
      <c r="B197" s="112" t="s">
        <v>283</v>
      </c>
      <c r="C197" s="178" t="s">
        <v>41</v>
      </c>
      <c r="D197" s="120">
        <v>6000</v>
      </c>
      <c r="E197" s="121" t="s">
        <v>48</v>
      </c>
      <c r="F197" s="121" t="s">
        <v>35</v>
      </c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275" t="s">
        <v>429</v>
      </c>
    </row>
    <row r="198" spans="1:19" x14ac:dyDescent="0.35">
      <c r="A198" s="38"/>
      <c r="B198" s="46" t="s">
        <v>356</v>
      </c>
      <c r="C198" s="129" t="s">
        <v>42</v>
      </c>
      <c r="D198" s="66"/>
      <c r="E198" s="38" t="s">
        <v>28</v>
      </c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38">
        <v>2568</v>
      </c>
    </row>
    <row r="199" spans="1:19" x14ac:dyDescent="0.35">
      <c r="A199" s="38"/>
      <c r="B199" s="46" t="s">
        <v>284</v>
      </c>
      <c r="C199" s="111" t="s">
        <v>43</v>
      </c>
      <c r="D199" s="66"/>
      <c r="E199" s="38"/>
      <c r="F199" s="38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149"/>
    </row>
    <row r="200" spans="1:19" x14ac:dyDescent="0.35">
      <c r="A200" s="38"/>
      <c r="B200" s="46" t="s">
        <v>314</v>
      </c>
      <c r="C200" s="111" t="s">
        <v>44</v>
      </c>
      <c r="D200" s="66"/>
      <c r="E200" s="38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149"/>
    </row>
    <row r="201" spans="1:19" ht="21.75" thickBot="1" x14ac:dyDescent="0.4">
      <c r="A201" s="114"/>
      <c r="B201" s="116" t="s">
        <v>309</v>
      </c>
      <c r="C201" s="115"/>
      <c r="D201" s="117"/>
      <c r="E201" s="114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48"/>
    </row>
    <row r="202" spans="1:19" x14ac:dyDescent="0.35">
      <c r="A202" s="125"/>
      <c r="B202" s="123"/>
      <c r="C202" s="123"/>
      <c r="D202" s="124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5"/>
    </row>
    <row r="203" spans="1:19" x14ac:dyDescent="0.35">
      <c r="A203" s="126"/>
      <c r="B203" s="130"/>
      <c r="C203" s="130"/>
      <c r="D203" s="127"/>
      <c r="E203" s="126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28"/>
    </row>
    <row r="204" spans="1:19" x14ac:dyDescent="0.35">
      <c r="A204" s="126"/>
      <c r="B204" s="130"/>
      <c r="C204" s="113"/>
      <c r="D204" s="127"/>
      <c r="E204" s="126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28"/>
    </row>
    <row r="205" spans="1:19" x14ac:dyDescent="0.35">
      <c r="A205" s="126"/>
      <c r="B205" s="130"/>
      <c r="C205" s="113"/>
      <c r="D205" s="127"/>
      <c r="E205" s="126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28"/>
    </row>
    <row r="206" spans="1:19" x14ac:dyDescent="0.35">
      <c r="A206" s="126"/>
      <c r="B206" s="130"/>
      <c r="C206" s="113"/>
      <c r="D206" s="127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28"/>
    </row>
    <row r="207" spans="1:19" ht="21.75" thickBot="1" x14ac:dyDescent="0.4">
      <c r="A207" s="126"/>
      <c r="B207" s="113"/>
      <c r="C207" s="130"/>
      <c r="D207" s="127"/>
      <c r="E207" s="126"/>
      <c r="F207" s="126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S207" s="138">
        <v>73</v>
      </c>
    </row>
    <row r="208" spans="1:19" x14ac:dyDescent="0.35">
      <c r="A208" s="121">
        <v>27</v>
      </c>
      <c r="B208" s="112" t="s">
        <v>290</v>
      </c>
      <c r="C208" s="178" t="s">
        <v>41</v>
      </c>
      <c r="D208" s="120">
        <v>7000</v>
      </c>
      <c r="E208" s="121" t="s">
        <v>48</v>
      </c>
      <c r="F208" s="121" t="s">
        <v>35</v>
      </c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275" t="s">
        <v>429</v>
      </c>
    </row>
    <row r="209" spans="1:19" x14ac:dyDescent="0.35">
      <c r="A209" s="38"/>
      <c r="B209" s="46" t="s">
        <v>357</v>
      </c>
      <c r="C209" s="129" t="s">
        <v>42</v>
      </c>
      <c r="D209" s="66"/>
      <c r="E209" s="38" t="s">
        <v>28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38">
        <v>2568</v>
      </c>
    </row>
    <row r="210" spans="1:19" x14ac:dyDescent="0.35">
      <c r="A210" s="38"/>
      <c r="B210" s="32" t="s">
        <v>358</v>
      </c>
      <c r="C210" s="111" t="s">
        <v>43</v>
      </c>
      <c r="D210" s="6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109"/>
    </row>
    <row r="211" spans="1:19" x14ac:dyDescent="0.35">
      <c r="A211" s="38"/>
      <c r="B211" s="32" t="s">
        <v>351</v>
      </c>
      <c r="C211" s="111" t="s">
        <v>44</v>
      </c>
      <c r="D211" s="6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109"/>
    </row>
    <row r="212" spans="1:19" x14ac:dyDescent="0.35">
      <c r="A212" s="109"/>
      <c r="B212" s="32" t="s">
        <v>343</v>
      </c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46"/>
      <c r="S212" s="109"/>
    </row>
    <row r="213" spans="1:19" x14ac:dyDescent="0.35">
      <c r="A213" s="38"/>
      <c r="B213" s="32" t="s">
        <v>295</v>
      </c>
      <c r="C213" s="129"/>
      <c r="D213" s="66"/>
      <c r="E213" s="38"/>
      <c r="F213" s="38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109"/>
    </row>
    <row r="214" spans="1:19" ht="21.75" thickBot="1" x14ac:dyDescent="0.4">
      <c r="A214" s="114"/>
      <c r="B214" s="133" t="s">
        <v>342</v>
      </c>
      <c r="C214" s="134"/>
      <c r="D214" s="117"/>
      <c r="E214" s="114"/>
      <c r="F214" s="114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8"/>
    </row>
    <row r="215" spans="1:19" x14ac:dyDescent="0.35">
      <c r="A215" s="38">
        <v>28</v>
      </c>
      <c r="B215" s="46" t="s">
        <v>287</v>
      </c>
      <c r="C215" s="129" t="s">
        <v>41</v>
      </c>
      <c r="D215" s="66">
        <v>7000</v>
      </c>
      <c r="E215" s="38" t="s">
        <v>48</v>
      </c>
      <c r="F215" s="38" t="s">
        <v>35</v>
      </c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275" t="s">
        <v>429</v>
      </c>
    </row>
    <row r="216" spans="1:19" x14ac:dyDescent="0.35">
      <c r="A216" s="38"/>
      <c r="B216" s="46" t="s">
        <v>288</v>
      </c>
      <c r="C216" s="129" t="s">
        <v>42</v>
      </c>
      <c r="D216" s="66"/>
      <c r="E216" s="38" t="s">
        <v>28</v>
      </c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38">
        <v>2568</v>
      </c>
    </row>
    <row r="217" spans="1:19" x14ac:dyDescent="0.35">
      <c r="A217" s="38"/>
      <c r="B217" s="46" t="s">
        <v>359</v>
      </c>
      <c r="C217" s="111" t="s">
        <v>43</v>
      </c>
      <c r="D217" s="6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109"/>
    </row>
    <row r="218" spans="1:19" ht="21.75" thickBot="1" x14ac:dyDescent="0.4">
      <c r="A218" s="114"/>
      <c r="B218" s="133" t="s">
        <v>307</v>
      </c>
      <c r="C218" s="115" t="s">
        <v>44</v>
      </c>
      <c r="D218" s="117"/>
      <c r="E218" s="114"/>
      <c r="F218" s="114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8"/>
    </row>
    <row r="219" spans="1:19" x14ac:dyDescent="0.35">
      <c r="A219" s="122"/>
      <c r="B219" s="123"/>
      <c r="C219" s="132"/>
      <c r="D219" s="124"/>
      <c r="E219" s="122"/>
      <c r="F219" s="123"/>
      <c r="G219" s="123"/>
      <c r="H219" s="123"/>
      <c r="I219" s="123"/>
      <c r="J219" s="123"/>
      <c r="K219" s="123" t="s">
        <v>24</v>
      </c>
      <c r="L219" s="123"/>
      <c r="M219" s="123"/>
      <c r="N219" s="123"/>
      <c r="O219" s="123"/>
      <c r="P219" s="123"/>
      <c r="Q219" s="123"/>
      <c r="R219" s="123"/>
      <c r="S219" s="125"/>
    </row>
    <row r="220" spans="1:19" x14ac:dyDescent="0.35">
      <c r="A220" s="126"/>
      <c r="B220" s="113"/>
      <c r="C220" s="130"/>
      <c r="D220" s="127"/>
      <c r="E220" s="126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28"/>
    </row>
    <row r="221" spans="1:19" x14ac:dyDescent="0.35">
      <c r="A221" s="126"/>
      <c r="B221" s="130"/>
      <c r="C221" s="113"/>
      <c r="D221" s="127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28"/>
    </row>
    <row r="222" spans="1:19" ht="21.75" thickBot="1" x14ac:dyDescent="0.4">
      <c r="A222" s="126"/>
      <c r="B222" s="113"/>
      <c r="C222" s="130"/>
      <c r="D222" s="127"/>
      <c r="E222" s="126"/>
      <c r="F222" s="126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S222" s="138">
        <v>74</v>
      </c>
    </row>
    <row r="223" spans="1:19" x14ac:dyDescent="0.35">
      <c r="A223" s="121">
        <v>29</v>
      </c>
      <c r="B223" s="112" t="s">
        <v>283</v>
      </c>
      <c r="C223" s="178" t="s">
        <v>41</v>
      </c>
      <c r="D223" s="120">
        <v>6000</v>
      </c>
      <c r="E223" s="121" t="s">
        <v>30</v>
      </c>
      <c r="F223" s="121" t="s">
        <v>35</v>
      </c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275" t="s">
        <v>429</v>
      </c>
    </row>
    <row r="224" spans="1:19" x14ac:dyDescent="0.35">
      <c r="A224" s="38"/>
      <c r="B224" s="46" t="s">
        <v>360</v>
      </c>
      <c r="C224" s="129" t="s">
        <v>42</v>
      </c>
      <c r="D224" s="66"/>
      <c r="E224" s="38" t="s">
        <v>28</v>
      </c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38">
        <v>2568</v>
      </c>
    </row>
    <row r="225" spans="1:19" x14ac:dyDescent="0.35">
      <c r="A225" s="38"/>
      <c r="B225" s="46" t="s">
        <v>284</v>
      </c>
      <c r="C225" s="111" t="s">
        <v>43</v>
      </c>
      <c r="D225" s="66"/>
      <c r="E225" s="38"/>
      <c r="F225" s="38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109"/>
    </row>
    <row r="226" spans="1:19" x14ac:dyDescent="0.35">
      <c r="A226" s="38"/>
      <c r="B226" s="46" t="s">
        <v>314</v>
      </c>
      <c r="C226" s="111" t="s">
        <v>44</v>
      </c>
      <c r="D226" s="66"/>
      <c r="E226" s="38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109"/>
    </row>
    <row r="227" spans="1:19" ht="21.75" thickBot="1" x14ac:dyDescent="0.4">
      <c r="A227" s="114"/>
      <c r="B227" s="116" t="s">
        <v>325</v>
      </c>
      <c r="C227" s="115"/>
      <c r="D227" s="117"/>
      <c r="E227" s="114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8"/>
    </row>
    <row r="228" spans="1:19" x14ac:dyDescent="0.35">
      <c r="A228" s="38">
        <v>30</v>
      </c>
      <c r="B228" s="46" t="s">
        <v>290</v>
      </c>
      <c r="C228" s="129" t="s">
        <v>41</v>
      </c>
      <c r="D228" s="66">
        <v>7000</v>
      </c>
      <c r="E228" s="38" t="s">
        <v>30</v>
      </c>
      <c r="F228" s="38" t="s">
        <v>35</v>
      </c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275" t="s">
        <v>429</v>
      </c>
    </row>
    <row r="229" spans="1:19" x14ac:dyDescent="0.35">
      <c r="A229" s="38"/>
      <c r="B229" s="46" t="s">
        <v>361</v>
      </c>
      <c r="C229" s="129" t="s">
        <v>42</v>
      </c>
      <c r="D229" s="66"/>
      <c r="E229" s="38" t="s">
        <v>28</v>
      </c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38">
        <v>2568</v>
      </c>
    </row>
    <row r="230" spans="1:19" x14ac:dyDescent="0.35">
      <c r="A230" s="38"/>
      <c r="B230" s="32" t="s">
        <v>362</v>
      </c>
      <c r="C230" s="111" t="s">
        <v>43</v>
      </c>
      <c r="D230" s="6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109"/>
    </row>
    <row r="231" spans="1:19" x14ac:dyDescent="0.35">
      <c r="A231" s="38"/>
      <c r="B231" s="32" t="s">
        <v>354</v>
      </c>
      <c r="C231" s="111" t="s">
        <v>44</v>
      </c>
      <c r="D231" s="6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109"/>
    </row>
    <row r="232" spans="1:19" x14ac:dyDescent="0.35">
      <c r="A232" s="109"/>
      <c r="B232" s="32" t="s">
        <v>352</v>
      </c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46"/>
      <c r="S232" s="109"/>
    </row>
    <row r="233" spans="1:19" x14ac:dyDescent="0.35">
      <c r="A233" s="38"/>
      <c r="B233" s="32" t="s">
        <v>295</v>
      </c>
      <c r="C233" s="129"/>
      <c r="D233" s="66"/>
      <c r="E233" s="38"/>
      <c r="F233" s="38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109"/>
    </row>
    <row r="234" spans="1:19" ht="21.75" thickBot="1" x14ac:dyDescent="0.4">
      <c r="A234" s="114"/>
      <c r="B234" s="133" t="s">
        <v>342</v>
      </c>
      <c r="C234" s="134"/>
      <c r="D234" s="117"/>
      <c r="E234" s="114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8"/>
    </row>
    <row r="235" spans="1:19" x14ac:dyDescent="0.35">
      <c r="A235" s="126"/>
      <c r="B235" s="130"/>
      <c r="C235" s="130"/>
      <c r="D235" s="127"/>
      <c r="E235" s="126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28"/>
    </row>
    <row r="236" spans="1:19" x14ac:dyDescent="0.35">
      <c r="A236" s="126"/>
      <c r="B236" s="130"/>
      <c r="C236" s="113"/>
      <c r="D236" s="127"/>
      <c r="E236" s="126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28"/>
    </row>
    <row r="237" spans="1:19" ht="21.75" thickBot="1" x14ac:dyDescent="0.4">
      <c r="A237" s="126"/>
      <c r="B237" s="113"/>
      <c r="C237" s="130"/>
      <c r="D237" s="127"/>
      <c r="E237" s="126"/>
      <c r="F237" s="126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S237" s="138">
        <v>75</v>
      </c>
    </row>
    <row r="238" spans="1:19" x14ac:dyDescent="0.35">
      <c r="A238" s="121">
        <v>31</v>
      </c>
      <c r="B238" s="112" t="s">
        <v>287</v>
      </c>
      <c r="C238" s="178" t="s">
        <v>41</v>
      </c>
      <c r="D238" s="120">
        <v>7000</v>
      </c>
      <c r="E238" s="121" t="s">
        <v>30</v>
      </c>
      <c r="F238" s="121" t="s">
        <v>35</v>
      </c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275" t="s">
        <v>429</v>
      </c>
    </row>
    <row r="239" spans="1:19" x14ac:dyDescent="0.35">
      <c r="A239" s="38"/>
      <c r="B239" s="46" t="s">
        <v>345</v>
      </c>
      <c r="C239" s="129" t="s">
        <v>42</v>
      </c>
      <c r="D239" s="66"/>
      <c r="E239" s="38" t="s">
        <v>28</v>
      </c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38">
        <v>2568</v>
      </c>
    </row>
    <row r="240" spans="1:19" x14ac:dyDescent="0.35">
      <c r="A240" s="38"/>
      <c r="B240" s="46" t="s">
        <v>363</v>
      </c>
      <c r="C240" s="111" t="s">
        <v>43</v>
      </c>
      <c r="D240" s="6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109"/>
    </row>
    <row r="241" spans="1:19" ht="21.75" thickBot="1" x14ac:dyDescent="0.4">
      <c r="A241" s="114"/>
      <c r="B241" s="133" t="s">
        <v>307</v>
      </c>
      <c r="C241" s="115" t="s">
        <v>44</v>
      </c>
      <c r="D241" s="117"/>
      <c r="E241" s="114"/>
      <c r="F241" s="114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8"/>
    </row>
    <row r="242" spans="1:19" x14ac:dyDescent="0.35">
      <c r="A242" s="38">
        <v>32</v>
      </c>
      <c r="B242" s="46" t="s">
        <v>283</v>
      </c>
      <c r="C242" s="129" t="s">
        <v>41</v>
      </c>
      <c r="D242" s="66">
        <v>6000</v>
      </c>
      <c r="E242" s="38" t="s">
        <v>49</v>
      </c>
      <c r="F242" s="38" t="s">
        <v>35</v>
      </c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275" t="s">
        <v>429</v>
      </c>
    </row>
    <row r="243" spans="1:19" x14ac:dyDescent="0.35">
      <c r="A243" s="38"/>
      <c r="B243" s="46" t="s">
        <v>364</v>
      </c>
      <c r="C243" s="129" t="s">
        <v>42</v>
      </c>
      <c r="D243" s="66"/>
      <c r="E243" s="38" t="s">
        <v>28</v>
      </c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38">
        <v>2568</v>
      </c>
    </row>
    <row r="244" spans="1:19" x14ac:dyDescent="0.35">
      <c r="A244" s="38"/>
      <c r="B244" s="46" t="s">
        <v>284</v>
      </c>
      <c r="C244" s="111" t="s">
        <v>43</v>
      </c>
      <c r="D244" s="66"/>
      <c r="E244" s="38"/>
      <c r="F244" s="38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109"/>
    </row>
    <row r="245" spans="1:19" x14ac:dyDescent="0.35">
      <c r="A245" s="38"/>
      <c r="B245" s="46" t="s">
        <v>314</v>
      </c>
      <c r="C245" s="111" t="s">
        <v>44</v>
      </c>
      <c r="D245" s="66"/>
      <c r="E245" s="38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109"/>
    </row>
    <row r="246" spans="1:19" ht="21.75" thickBot="1" x14ac:dyDescent="0.4">
      <c r="A246" s="118"/>
      <c r="B246" s="116" t="s">
        <v>309</v>
      </c>
      <c r="C246" s="115"/>
      <c r="D246" s="117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8"/>
    </row>
    <row r="247" spans="1:19" x14ac:dyDescent="0.35">
      <c r="A247" s="126"/>
      <c r="B247" s="130"/>
      <c r="C247" s="130"/>
      <c r="D247" s="127"/>
      <c r="E247" s="126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28"/>
    </row>
    <row r="248" spans="1:19" x14ac:dyDescent="0.35">
      <c r="A248" s="126"/>
      <c r="B248" s="130"/>
      <c r="C248" s="130"/>
      <c r="D248" s="127"/>
      <c r="E248" s="126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28"/>
    </row>
    <row r="249" spans="1:19" x14ac:dyDescent="0.35">
      <c r="A249" s="126"/>
      <c r="B249" s="130"/>
      <c r="C249" s="130"/>
      <c r="D249" s="127"/>
      <c r="E249" s="126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28"/>
    </row>
    <row r="250" spans="1:19" x14ac:dyDescent="0.35">
      <c r="A250" s="126"/>
      <c r="B250" s="130"/>
      <c r="C250" s="113"/>
      <c r="D250" s="127"/>
      <c r="E250" s="126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28"/>
    </row>
    <row r="251" spans="1:19" x14ac:dyDescent="0.35">
      <c r="A251" s="126"/>
      <c r="B251" s="130"/>
      <c r="C251" s="113"/>
      <c r="D251" s="127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28"/>
    </row>
    <row r="252" spans="1:19" ht="21.75" thickBot="1" x14ac:dyDescent="0.4">
      <c r="A252" s="126"/>
      <c r="B252" s="113"/>
      <c r="C252" s="130"/>
      <c r="D252" s="127"/>
      <c r="E252" s="126"/>
      <c r="F252" s="126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S252" s="138">
        <v>76</v>
      </c>
    </row>
    <row r="253" spans="1:19" x14ac:dyDescent="0.35">
      <c r="A253" s="121">
        <v>33</v>
      </c>
      <c r="B253" s="112" t="s">
        <v>290</v>
      </c>
      <c r="C253" s="178" t="s">
        <v>41</v>
      </c>
      <c r="D253" s="120">
        <v>7000</v>
      </c>
      <c r="E253" s="121" t="s">
        <v>49</v>
      </c>
      <c r="F253" s="121" t="s">
        <v>35</v>
      </c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275" t="s">
        <v>429</v>
      </c>
    </row>
    <row r="254" spans="1:19" x14ac:dyDescent="0.35">
      <c r="A254" s="38"/>
      <c r="B254" s="46" t="s">
        <v>303</v>
      </c>
      <c r="C254" s="129" t="s">
        <v>42</v>
      </c>
      <c r="D254" s="66"/>
      <c r="E254" s="38" t="s">
        <v>28</v>
      </c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38">
        <v>2568</v>
      </c>
    </row>
    <row r="255" spans="1:19" x14ac:dyDescent="0.35">
      <c r="A255" s="38"/>
      <c r="B255" s="32" t="s">
        <v>365</v>
      </c>
      <c r="C255" s="111" t="s">
        <v>43</v>
      </c>
      <c r="D255" s="6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109"/>
    </row>
    <row r="256" spans="1:19" x14ac:dyDescent="0.35">
      <c r="A256" s="38"/>
      <c r="B256" s="32" t="s">
        <v>366</v>
      </c>
      <c r="C256" s="111" t="s">
        <v>44</v>
      </c>
      <c r="D256" s="6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109"/>
    </row>
    <row r="257" spans="1:19" x14ac:dyDescent="0.35">
      <c r="A257" s="109"/>
      <c r="B257" s="32" t="s">
        <v>367</v>
      </c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46"/>
      <c r="S257" s="109"/>
    </row>
    <row r="258" spans="1:19" x14ac:dyDescent="0.35">
      <c r="A258" s="38"/>
      <c r="B258" s="32" t="s">
        <v>317</v>
      </c>
      <c r="C258" s="129"/>
      <c r="D258" s="66" t="s">
        <v>24</v>
      </c>
      <c r="E258" s="38"/>
      <c r="F258" s="38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109"/>
    </row>
    <row r="259" spans="1:19" x14ac:dyDescent="0.35">
      <c r="A259" s="38"/>
      <c r="B259" s="32" t="s">
        <v>50</v>
      </c>
      <c r="C259" s="129"/>
      <c r="D259" s="66"/>
      <c r="E259" s="38"/>
      <c r="F259" s="38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109"/>
    </row>
    <row r="260" spans="1:19" ht="21.75" thickBot="1" x14ac:dyDescent="0.4">
      <c r="A260" s="114"/>
      <c r="B260" s="133" t="s">
        <v>51</v>
      </c>
      <c r="C260" s="134"/>
      <c r="D260" s="117"/>
      <c r="E260" s="114"/>
      <c r="F260" s="114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8"/>
    </row>
    <row r="261" spans="1:19" x14ac:dyDescent="0.35">
      <c r="A261" s="38">
        <v>34</v>
      </c>
      <c r="B261" s="46" t="s">
        <v>287</v>
      </c>
      <c r="C261" s="129" t="s">
        <v>41</v>
      </c>
      <c r="D261" s="66">
        <v>7000</v>
      </c>
      <c r="E261" s="38" t="s">
        <v>49</v>
      </c>
      <c r="F261" s="38" t="s">
        <v>35</v>
      </c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275" t="s">
        <v>429</v>
      </c>
    </row>
    <row r="262" spans="1:19" x14ac:dyDescent="0.35">
      <c r="A262" s="38"/>
      <c r="B262" s="46" t="s">
        <v>288</v>
      </c>
      <c r="C262" s="129" t="s">
        <v>42</v>
      </c>
      <c r="D262" s="66"/>
      <c r="E262" s="38" t="s">
        <v>28</v>
      </c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38">
        <v>2568</v>
      </c>
    </row>
    <row r="263" spans="1:19" x14ac:dyDescent="0.35">
      <c r="A263" s="38"/>
      <c r="B263" s="46" t="s">
        <v>368</v>
      </c>
      <c r="C263" s="111" t="s">
        <v>43</v>
      </c>
      <c r="D263" s="6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109"/>
    </row>
    <row r="264" spans="1:19" ht="21.75" thickBot="1" x14ac:dyDescent="0.4">
      <c r="A264" s="114"/>
      <c r="B264" s="133" t="s">
        <v>307</v>
      </c>
      <c r="C264" s="115" t="s">
        <v>44</v>
      </c>
      <c r="D264" s="117"/>
      <c r="E264" s="114"/>
      <c r="F264" s="114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8"/>
    </row>
    <row r="265" spans="1:19" x14ac:dyDescent="0.35">
      <c r="A265" s="126"/>
      <c r="B265" s="130"/>
      <c r="C265" s="113"/>
      <c r="D265" s="127"/>
      <c r="E265" s="126"/>
      <c r="F265" s="126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28"/>
    </row>
    <row r="266" spans="1:19" x14ac:dyDescent="0.35">
      <c r="A266" s="126"/>
      <c r="B266" s="130"/>
      <c r="C266" s="113"/>
      <c r="D266" s="127"/>
      <c r="E266" s="126"/>
      <c r="F266" s="126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28"/>
    </row>
    <row r="267" spans="1:19" ht="21.75" thickBot="1" x14ac:dyDescent="0.4">
      <c r="A267" s="126"/>
      <c r="B267" s="130"/>
      <c r="C267" s="113"/>
      <c r="D267" s="127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S267" s="138">
        <v>77</v>
      </c>
    </row>
    <row r="268" spans="1:19" x14ac:dyDescent="0.35">
      <c r="A268" s="121">
        <v>35</v>
      </c>
      <c r="B268" s="112" t="s">
        <v>283</v>
      </c>
      <c r="C268" s="178" t="s">
        <v>41</v>
      </c>
      <c r="D268" s="120">
        <v>6000</v>
      </c>
      <c r="E268" s="121" t="s">
        <v>52</v>
      </c>
      <c r="F268" s="121" t="s">
        <v>35</v>
      </c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275" t="s">
        <v>429</v>
      </c>
    </row>
    <row r="269" spans="1:19" x14ac:dyDescent="0.35">
      <c r="A269" s="38"/>
      <c r="B269" s="46" t="s">
        <v>369</v>
      </c>
      <c r="C269" s="129" t="s">
        <v>42</v>
      </c>
      <c r="D269" s="66"/>
      <c r="E269" s="38" t="s">
        <v>28</v>
      </c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38">
        <v>2568</v>
      </c>
    </row>
    <row r="270" spans="1:19" x14ac:dyDescent="0.35">
      <c r="A270" s="38"/>
      <c r="B270" s="46" t="s">
        <v>284</v>
      </c>
      <c r="C270" s="111" t="s">
        <v>43</v>
      </c>
      <c r="D270" s="66"/>
      <c r="E270" s="38"/>
      <c r="F270" s="38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109"/>
    </row>
    <row r="271" spans="1:19" x14ac:dyDescent="0.35">
      <c r="A271" s="38"/>
      <c r="B271" s="46" t="s">
        <v>314</v>
      </c>
      <c r="C271" s="111" t="s">
        <v>44</v>
      </c>
      <c r="D271" s="66"/>
      <c r="E271" s="38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109"/>
    </row>
    <row r="272" spans="1:19" ht="21.75" thickBot="1" x14ac:dyDescent="0.4">
      <c r="A272" s="114"/>
      <c r="B272" s="116" t="s">
        <v>309</v>
      </c>
      <c r="C272" s="115"/>
      <c r="D272" s="117"/>
      <c r="E272" s="114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8"/>
    </row>
    <row r="273" spans="1:19" x14ac:dyDescent="0.35">
      <c r="A273" s="38">
        <v>36</v>
      </c>
      <c r="B273" s="46" t="s">
        <v>290</v>
      </c>
      <c r="C273" s="129" t="s">
        <v>41</v>
      </c>
      <c r="D273" s="66">
        <v>7000</v>
      </c>
      <c r="E273" s="38" t="s">
        <v>52</v>
      </c>
      <c r="F273" s="38" t="s">
        <v>35</v>
      </c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275" t="s">
        <v>429</v>
      </c>
    </row>
    <row r="274" spans="1:19" x14ac:dyDescent="0.35">
      <c r="A274" s="38"/>
      <c r="B274" s="46" t="s">
        <v>340</v>
      </c>
      <c r="C274" s="129" t="s">
        <v>42</v>
      </c>
      <c r="D274" s="66"/>
      <c r="E274" s="38" t="s">
        <v>28</v>
      </c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38">
        <v>2568</v>
      </c>
    </row>
    <row r="275" spans="1:19" x14ac:dyDescent="0.35">
      <c r="A275" s="38"/>
      <c r="B275" s="46" t="s">
        <v>370</v>
      </c>
      <c r="C275" s="111" t="s">
        <v>43</v>
      </c>
      <c r="D275" s="6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109"/>
    </row>
    <row r="276" spans="1:19" x14ac:dyDescent="0.35">
      <c r="A276" s="38"/>
      <c r="B276" s="46" t="s">
        <v>371</v>
      </c>
      <c r="C276" s="111" t="s">
        <v>44</v>
      </c>
      <c r="D276" s="6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109"/>
    </row>
    <row r="277" spans="1:19" x14ac:dyDescent="0.35">
      <c r="A277" s="109"/>
      <c r="B277" s="46" t="s">
        <v>372</v>
      </c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46"/>
      <c r="S277" s="109"/>
    </row>
    <row r="278" spans="1:19" x14ac:dyDescent="0.35">
      <c r="A278" s="38"/>
      <c r="B278" s="46" t="s">
        <v>335</v>
      </c>
      <c r="C278" s="129"/>
      <c r="D278" s="66" t="s">
        <v>24</v>
      </c>
      <c r="E278" s="38"/>
      <c r="F278" s="38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109"/>
    </row>
    <row r="279" spans="1:19" x14ac:dyDescent="0.35">
      <c r="A279" s="38"/>
      <c r="B279" s="46" t="s">
        <v>336</v>
      </c>
      <c r="C279" s="129"/>
      <c r="D279" s="66"/>
      <c r="E279" s="38"/>
      <c r="F279" s="38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109"/>
    </row>
    <row r="280" spans="1:19" ht="21.75" thickBot="1" x14ac:dyDescent="0.4">
      <c r="A280" s="114"/>
      <c r="B280" s="133" t="s">
        <v>51</v>
      </c>
      <c r="C280" s="134"/>
      <c r="D280" s="117"/>
      <c r="E280" s="114"/>
      <c r="F280" s="114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8"/>
    </row>
    <row r="281" spans="1:19" x14ac:dyDescent="0.35">
      <c r="A281" s="122"/>
      <c r="B281" s="132"/>
      <c r="C281" s="132"/>
      <c r="D281" s="124"/>
      <c r="E281" s="122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5"/>
    </row>
    <row r="282" spans="1:19" ht="21.75" thickBot="1" x14ac:dyDescent="0.4">
      <c r="A282" s="126"/>
      <c r="B282" s="130"/>
      <c r="C282" s="113"/>
      <c r="D282" s="127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S282" s="138">
        <v>78</v>
      </c>
    </row>
    <row r="283" spans="1:19" x14ac:dyDescent="0.35">
      <c r="A283" s="121">
        <v>37</v>
      </c>
      <c r="B283" s="112" t="s">
        <v>373</v>
      </c>
      <c r="C283" s="178" t="s">
        <v>41</v>
      </c>
      <c r="D283" s="120">
        <v>7000</v>
      </c>
      <c r="E283" s="121" t="s">
        <v>52</v>
      </c>
      <c r="F283" s="121" t="s">
        <v>35</v>
      </c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275" t="s">
        <v>429</v>
      </c>
    </row>
    <row r="284" spans="1:19" x14ac:dyDescent="0.35">
      <c r="A284" s="38"/>
      <c r="B284" s="46" t="s">
        <v>375</v>
      </c>
      <c r="C284" s="129" t="s">
        <v>42</v>
      </c>
      <c r="D284" s="66"/>
      <c r="E284" s="38" t="s">
        <v>28</v>
      </c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38">
        <v>2568</v>
      </c>
    </row>
    <row r="285" spans="1:19" x14ac:dyDescent="0.35">
      <c r="A285" s="38"/>
      <c r="B285" s="46" t="s">
        <v>374</v>
      </c>
      <c r="C285" s="111" t="s">
        <v>43</v>
      </c>
      <c r="D285" s="6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109"/>
    </row>
    <row r="286" spans="1:19" ht="21.75" thickBot="1" x14ac:dyDescent="0.4">
      <c r="A286" s="38"/>
      <c r="B286" s="32" t="s">
        <v>24</v>
      </c>
      <c r="C286" s="111" t="s">
        <v>44</v>
      </c>
      <c r="D286" s="66"/>
      <c r="E286" s="38"/>
      <c r="F286" s="38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109"/>
    </row>
    <row r="287" spans="1:19" ht="21.75" thickBot="1" x14ac:dyDescent="0.4">
      <c r="A287" s="303" t="s">
        <v>5</v>
      </c>
      <c r="B287" s="304"/>
      <c r="C287" s="305"/>
      <c r="D287" s="135">
        <f>D283+D273+D268+D261+D253+D242+D238+D228+D223+D215+D208+D197+D193+D183+D178+D170+D163+D153+D148+D138+D133+D125+D118+D107+D103+D93+D88+D80+D73+D62+D58+D48+D43+D35+D28+D20+D13</f>
        <v>290000</v>
      </c>
      <c r="E287" s="61" t="s">
        <v>482</v>
      </c>
      <c r="F287" s="61" t="s">
        <v>482</v>
      </c>
      <c r="G287" s="63" t="s">
        <v>482</v>
      </c>
      <c r="H287" s="63" t="s">
        <v>482</v>
      </c>
      <c r="I287" s="63" t="s">
        <v>482</v>
      </c>
      <c r="J287" s="63" t="s">
        <v>482</v>
      </c>
      <c r="K287" s="63" t="s">
        <v>482</v>
      </c>
      <c r="L287" s="63" t="s">
        <v>482</v>
      </c>
      <c r="M287" s="63" t="s">
        <v>482</v>
      </c>
      <c r="N287" s="63" t="s">
        <v>482</v>
      </c>
      <c r="O287" s="63" t="s">
        <v>482</v>
      </c>
      <c r="P287" s="63" t="s">
        <v>482</v>
      </c>
      <c r="Q287" s="63" t="s">
        <v>482</v>
      </c>
      <c r="R287" s="63" t="s">
        <v>482</v>
      </c>
      <c r="S287" s="61" t="s">
        <v>482</v>
      </c>
    </row>
    <row r="288" spans="1:19" ht="21.75" thickBot="1" x14ac:dyDescent="0.4">
      <c r="A288" s="306" t="s">
        <v>34</v>
      </c>
      <c r="B288" s="307"/>
      <c r="C288" s="308"/>
      <c r="D288" s="136">
        <f>D287</f>
        <v>290000</v>
      </c>
      <c r="E288" s="68" t="s">
        <v>482</v>
      </c>
      <c r="F288" s="68" t="s">
        <v>482</v>
      </c>
      <c r="G288" s="68" t="s">
        <v>482</v>
      </c>
      <c r="H288" s="68" t="s">
        <v>482</v>
      </c>
      <c r="I288" s="68" t="s">
        <v>482</v>
      </c>
      <c r="J288" s="68" t="s">
        <v>482</v>
      </c>
      <c r="K288" s="68" t="s">
        <v>482</v>
      </c>
      <c r="L288" s="68" t="s">
        <v>482</v>
      </c>
      <c r="M288" s="68" t="s">
        <v>482</v>
      </c>
      <c r="N288" s="68" t="s">
        <v>482</v>
      </c>
      <c r="O288" s="68" t="s">
        <v>482</v>
      </c>
      <c r="P288" s="68" t="s">
        <v>482</v>
      </c>
      <c r="Q288" s="68" t="s">
        <v>482</v>
      </c>
      <c r="R288" s="68" t="s">
        <v>482</v>
      </c>
      <c r="S288" s="68" t="s">
        <v>482</v>
      </c>
    </row>
    <row r="289" spans="1:19" x14ac:dyDescent="0.35">
      <c r="A289" s="126"/>
      <c r="B289" s="130"/>
      <c r="C289" s="113"/>
      <c r="D289" s="127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28"/>
    </row>
    <row r="290" spans="1:19" x14ac:dyDescent="0.35">
      <c r="A290" s="126"/>
      <c r="B290" s="130"/>
      <c r="C290" s="113" t="s">
        <v>24</v>
      </c>
      <c r="D290" s="127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28"/>
    </row>
    <row r="291" spans="1:19" x14ac:dyDescent="0.35">
      <c r="A291" s="126"/>
      <c r="B291" s="130"/>
      <c r="C291" s="113"/>
      <c r="D291" s="127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28"/>
    </row>
    <row r="292" spans="1:19" x14ac:dyDescent="0.35">
      <c r="A292" s="126"/>
      <c r="B292" s="130"/>
      <c r="C292" s="113"/>
      <c r="D292" s="127"/>
      <c r="E292" s="113"/>
      <c r="F292" s="113" t="s">
        <v>24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28"/>
    </row>
    <row r="293" spans="1:19" x14ac:dyDescent="0.35">
      <c r="A293" s="126"/>
      <c r="B293" s="130"/>
      <c r="C293" s="113"/>
      <c r="D293" s="127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28"/>
    </row>
    <row r="294" spans="1:19" x14ac:dyDescent="0.35">
      <c r="A294" s="126"/>
      <c r="B294" s="130"/>
      <c r="C294" s="113"/>
      <c r="D294" s="127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28"/>
    </row>
    <row r="295" spans="1:19" x14ac:dyDescent="0.35">
      <c r="A295" s="126"/>
      <c r="B295" s="130"/>
      <c r="C295" s="113"/>
      <c r="D295" s="127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28"/>
    </row>
    <row r="296" spans="1:19" x14ac:dyDescent="0.35">
      <c r="A296" s="18"/>
      <c r="B296" s="27"/>
      <c r="C296" s="1"/>
      <c r="D296" s="2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9" x14ac:dyDescent="0.35">
      <c r="A297" s="18"/>
      <c r="B297" s="27"/>
      <c r="C297" s="1"/>
      <c r="D297" s="2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S297" s="138">
        <v>79</v>
      </c>
    </row>
    <row r="298" spans="1:19" x14ac:dyDescent="0.35">
      <c r="A298" s="18"/>
      <c r="B298" s="27"/>
      <c r="C298" s="1"/>
      <c r="D298" s="2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9" x14ac:dyDescent="0.35">
      <c r="A299" s="18"/>
      <c r="B299" s="27"/>
      <c r="C299" s="1"/>
      <c r="D299" s="2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9" x14ac:dyDescent="0.35">
      <c r="A300" s="18"/>
      <c r="B300" s="27"/>
      <c r="C300" s="1"/>
      <c r="D300" s="2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9" x14ac:dyDescent="0.35">
      <c r="A301" s="18"/>
      <c r="B301" s="27"/>
      <c r="C301" s="1"/>
      <c r="D301" s="2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9" x14ac:dyDescent="0.35">
      <c r="A302" s="18"/>
      <c r="B302" s="27"/>
      <c r="C302" s="1"/>
      <c r="D302" s="2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9" x14ac:dyDescent="0.35">
      <c r="A303" s="18"/>
      <c r="B303" s="27"/>
      <c r="C303" s="1"/>
      <c r="D303" s="2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9" x14ac:dyDescent="0.35">
      <c r="A304" s="18"/>
      <c r="B304" s="27"/>
      <c r="C304" s="1"/>
      <c r="D304" s="2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5">
      <c r="A305" s="18"/>
      <c r="B305" s="27"/>
      <c r="C305" s="1"/>
      <c r="D305" s="2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5">
      <c r="A306" s="18"/>
      <c r="B306" s="27"/>
      <c r="C306" s="1"/>
      <c r="D306" s="2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5">
      <c r="A307" s="18"/>
      <c r="B307" s="27"/>
      <c r="C307" s="1"/>
      <c r="D307" s="2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5">
      <c r="A308" s="18"/>
      <c r="B308" s="27"/>
      <c r="C308" s="1"/>
      <c r="D308" s="2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5">
      <c r="A309" s="18"/>
      <c r="B309" s="27"/>
      <c r="C309" s="1"/>
      <c r="D309" s="2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5">
      <c r="A310" s="18"/>
      <c r="B310" s="27"/>
      <c r="C310" s="1"/>
      <c r="D310" s="2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5">
      <c r="A311" s="18"/>
      <c r="B311" s="27"/>
      <c r="C311" s="1"/>
      <c r="D311" s="2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5">
      <c r="A312" s="18"/>
      <c r="B312" s="27"/>
      <c r="C312" s="1"/>
      <c r="D312" s="2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5">
      <c r="A313" s="18"/>
      <c r="B313" s="27"/>
      <c r="C313" s="1"/>
      <c r="D313" s="2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5">
      <c r="A314" s="18"/>
      <c r="B314" s="27"/>
      <c r="C314" s="1"/>
      <c r="D314" s="2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5">
      <c r="A315" s="18"/>
      <c r="B315" s="27"/>
      <c r="C315" s="1"/>
      <c r="D315" s="2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5">
      <c r="A316" s="18"/>
      <c r="B316" s="27"/>
      <c r="C316" s="1"/>
      <c r="D316" s="2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5">
      <c r="A317" s="18"/>
      <c r="B317" s="27"/>
      <c r="C317" s="1"/>
      <c r="D317" s="2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5">
      <c r="A318" s="18"/>
      <c r="B318" s="27"/>
      <c r="C318" s="1"/>
      <c r="D318" s="2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5">
      <c r="A319" s="18"/>
      <c r="B319" s="27"/>
      <c r="C319" s="1"/>
      <c r="D319" s="2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5">
      <c r="A320" s="18"/>
      <c r="B320" s="27"/>
      <c r="C320" s="1"/>
      <c r="D320" s="2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5">
      <c r="A321" s="18"/>
      <c r="B321" s="27"/>
      <c r="C321" s="1"/>
      <c r="D321" s="2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5">
      <c r="A322" s="18"/>
      <c r="B322" s="27"/>
      <c r="C322" s="1"/>
      <c r="D322" s="2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5">
      <c r="A323" s="18"/>
      <c r="B323" s="27"/>
      <c r="C323" s="1"/>
      <c r="D323" s="2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5">
      <c r="A324" s="18"/>
      <c r="B324" s="27"/>
      <c r="C324" s="1"/>
      <c r="D324" s="2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5">
      <c r="A325" s="18"/>
      <c r="B325" s="27"/>
      <c r="C325" s="1"/>
      <c r="D325" s="2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5">
      <c r="A326" s="18"/>
      <c r="B326" s="27"/>
      <c r="C326" s="1"/>
      <c r="D326" s="2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5">
      <c r="A327" s="18"/>
      <c r="B327" s="27"/>
      <c r="C327" s="1"/>
      <c r="D327" s="2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5">
      <c r="A328" s="18"/>
      <c r="B328" s="27"/>
      <c r="C328" s="1"/>
      <c r="D328" s="2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5">
      <c r="A329" s="18"/>
      <c r="B329" s="27"/>
      <c r="C329" s="1"/>
      <c r="D329" s="2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5">
      <c r="A330" s="18"/>
      <c r="B330" s="27"/>
      <c r="C330" s="1"/>
      <c r="D330" s="2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5">
      <c r="A331" s="18"/>
      <c r="B331" s="27"/>
      <c r="C331" s="1"/>
      <c r="D331" s="2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5">
      <c r="A332" s="18"/>
      <c r="B332" s="27"/>
      <c r="C332" s="1"/>
      <c r="D332" s="2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5">
      <c r="A333" s="18"/>
      <c r="B333" s="27"/>
      <c r="C333" s="1"/>
      <c r="D333" s="2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5">
      <c r="A334" s="18"/>
      <c r="B334" s="27"/>
      <c r="C334" s="1"/>
      <c r="D334" s="2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5">
      <c r="A335" s="18"/>
      <c r="B335" s="27"/>
      <c r="C335" s="1"/>
      <c r="D335" s="2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5">
      <c r="A336" s="18"/>
      <c r="B336" s="27"/>
      <c r="C336" s="1"/>
      <c r="D336" s="2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5">
      <c r="A337" s="18"/>
      <c r="B337" s="27"/>
      <c r="C337" s="1"/>
      <c r="D337" s="2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5">
      <c r="A338" s="18"/>
      <c r="B338" s="27"/>
      <c r="C338" s="1"/>
      <c r="D338" s="2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5">
      <c r="A339" s="18"/>
      <c r="B339" s="27"/>
      <c r="C339" s="1"/>
      <c r="D339" s="2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5">
      <c r="A340" s="18"/>
      <c r="B340" s="27"/>
      <c r="C340" s="1"/>
      <c r="D340" s="2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5">
      <c r="A341" s="18"/>
      <c r="B341" s="27"/>
      <c r="C341" s="1"/>
      <c r="D341" s="2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5">
      <c r="A342" s="18"/>
      <c r="B342" s="27"/>
      <c r="C342" s="1"/>
      <c r="D342" s="2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5">
      <c r="A343" s="18"/>
      <c r="B343" s="27"/>
      <c r="C343" s="1"/>
      <c r="D343" s="2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5">
      <c r="A344" s="18"/>
      <c r="B344" s="27"/>
      <c r="C344" s="1"/>
      <c r="D344" s="2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5">
      <c r="A345" s="18"/>
      <c r="B345" s="27"/>
      <c r="C345" s="1"/>
      <c r="D345" s="2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5">
      <c r="A346" s="18"/>
      <c r="B346" s="27"/>
      <c r="C346" s="1"/>
      <c r="D346" s="2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5">
      <c r="A347" s="18"/>
      <c r="B347" s="27"/>
      <c r="C347" s="1"/>
      <c r="D347" s="2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5">
      <c r="A348" s="18"/>
      <c r="B348" s="27"/>
      <c r="C348" s="1"/>
      <c r="D348" s="2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5">
      <c r="A349" s="18"/>
      <c r="B349" s="27"/>
      <c r="C349" s="1"/>
      <c r="D349" s="2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5">
      <c r="A350" s="18"/>
      <c r="B350" s="27"/>
      <c r="C350" s="1"/>
      <c r="D350" s="2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5">
      <c r="A351" s="18"/>
      <c r="B351" s="27"/>
      <c r="C351" s="1"/>
      <c r="D351" s="2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5">
      <c r="A352" s="18"/>
      <c r="B352" s="27"/>
      <c r="C352" s="1"/>
      <c r="D352" s="2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5">
      <c r="A353" s="18"/>
      <c r="B353" s="27"/>
      <c r="C353" s="1"/>
      <c r="D353" s="2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5">
      <c r="A354" s="18"/>
      <c r="B354" s="27"/>
      <c r="C354" s="1"/>
      <c r="D354" s="2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5">
      <c r="A355" s="18"/>
      <c r="B355" s="27"/>
      <c r="C355" s="1"/>
      <c r="D355" s="2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5">
      <c r="A356" s="18"/>
      <c r="B356" s="27"/>
      <c r="C356" s="1"/>
      <c r="D356" s="2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5">
      <c r="A357" s="18"/>
      <c r="B357" s="27"/>
      <c r="C357" s="1"/>
      <c r="D357" s="2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5">
      <c r="A358" s="18"/>
      <c r="B358" s="27"/>
      <c r="C358" s="1"/>
      <c r="D358" s="2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5">
      <c r="A359" s="18"/>
      <c r="B359" s="27"/>
      <c r="C359" s="1"/>
      <c r="D359" s="2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5">
      <c r="A360" s="18"/>
      <c r="B360" s="27"/>
      <c r="C360" s="1"/>
      <c r="D360" s="2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5">
      <c r="A361" s="18"/>
      <c r="B361" s="27"/>
      <c r="C361" s="1"/>
      <c r="D361" s="2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5">
      <c r="A362" s="18"/>
      <c r="B362" s="27"/>
      <c r="C362" s="1"/>
      <c r="D362" s="2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5">
      <c r="A363" s="18"/>
      <c r="B363" s="27"/>
      <c r="C363" s="1"/>
      <c r="D363" s="2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5">
      <c r="A364" s="18"/>
      <c r="B364" s="27"/>
      <c r="C364" s="1"/>
      <c r="D364" s="2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5">
      <c r="A365" s="18"/>
      <c r="B365" s="27"/>
      <c r="C365" s="1"/>
      <c r="D365" s="2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5">
      <c r="A366" s="18"/>
      <c r="B366" s="27"/>
      <c r="C366" s="1"/>
      <c r="D366" s="2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5">
      <c r="A367" s="18"/>
      <c r="B367" s="27"/>
      <c r="C367" s="1"/>
      <c r="D367" s="2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5">
      <c r="A368" s="18"/>
      <c r="B368" s="27"/>
      <c r="C368" s="1"/>
      <c r="D368" s="2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5">
      <c r="A369" s="18"/>
      <c r="B369" s="27"/>
      <c r="C369" s="1"/>
      <c r="D369" s="2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5">
      <c r="A370" s="18"/>
      <c r="B370" s="27"/>
      <c r="C370" s="1"/>
      <c r="D370" s="2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5">
      <c r="A371" s="18"/>
      <c r="B371" s="27"/>
      <c r="C371" s="1"/>
      <c r="D371" s="2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5">
      <c r="A372" s="18"/>
      <c r="B372" s="27"/>
      <c r="C372" s="1"/>
      <c r="D372" s="2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5">
      <c r="A373" s="18"/>
      <c r="B373" s="27"/>
      <c r="C373" s="1"/>
      <c r="D373" s="2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5">
      <c r="A374" s="18"/>
      <c r="B374" s="27"/>
      <c r="C374" s="1"/>
      <c r="D374" s="2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5">
      <c r="A375" s="18"/>
      <c r="B375" s="27"/>
      <c r="C375" s="1"/>
      <c r="D375" s="2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5">
      <c r="A376" s="18"/>
      <c r="B376" s="27"/>
      <c r="C376" s="1"/>
      <c r="D376" s="2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5">
      <c r="A377" s="18"/>
      <c r="B377" s="27"/>
      <c r="C377" s="1"/>
      <c r="D377" s="2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5">
      <c r="A378" s="18"/>
      <c r="B378" s="27"/>
      <c r="C378" s="1"/>
      <c r="D378" s="2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5">
      <c r="A379" s="18"/>
      <c r="B379" s="27"/>
      <c r="C379" s="1"/>
      <c r="D379" s="2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5">
      <c r="A380" s="18"/>
      <c r="B380" s="27"/>
      <c r="C380" s="1"/>
      <c r="D380" s="2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5">
      <c r="A381" s="18"/>
      <c r="B381" s="27"/>
      <c r="C381" s="1"/>
      <c r="D381" s="2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5">
      <c r="A382" s="18"/>
      <c r="B382" s="27"/>
      <c r="C382" s="1"/>
      <c r="D382" s="2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5">
      <c r="A383" s="18"/>
      <c r="B383" s="27"/>
      <c r="C383" s="1"/>
      <c r="D383" s="2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5">
      <c r="A384" s="18"/>
      <c r="B384" s="27"/>
      <c r="C384" s="1"/>
      <c r="D384" s="2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5">
      <c r="A385" s="18"/>
      <c r="B385" s="27"/>
      <c r="C385" s="1"/>
      <c r="D385" s="2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5">
      <c r="A386" s="18"/>
      <c r="B386" s="27"/>
      <c r="C386" s="1"/>
      <c r="D386" s="2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5">
      <c r="A387" s="18"/>
      <c r="B387" s="27"/>
      <c r="C387" s="1"/>
      <c r="D387" s="2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5">
      <c r="A388" s="18"/>
      <c r="B388" s="27"/>
      <c r="C388" s="1"/>
      <c r="D388" s="2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5">
      <c r="A389" s="18"/>
      <c r="B389" s="27"/>
      <c r="C389" s="1"/>
      <c r="D389" s="2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5">
      <c r="A390" s="18"/>
      <c r="B390" s="27"/>
      <c r="C390" s="1"/>
      <c r="D390" s="2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5">
      <c r="A391" s="18"/>
      <c r="B391" s="27"/>
      <c r="C391" s="1"/>
      <c r="D391" s="2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5">
      <c r="A392" s="18"/>
      <c r="B392" s="27"/>
      <c r="C392" s="1"/>
      <c r="D392" s="2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5">
      <c r="A393" s="18"/>
      <c r="B393" s="27"/>
      <c r="C393" s="1"/>
      <c r="D393" s="2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5">
      <c r="A394" s="18"/>
      <c r="B394" s="27"/>
      <c r="C394" s="1"/>
      <c r="D394" s="2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5">
      <c r="A395" s="18"/>
      <c r="B395" s="27"/>
      <c r="C395" s="1"/>
      <c r="D395" s="2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5">
      <c r="A396" s="18"/>
      <c r="B396" s="27"/>
      <c r="C396" s="1"/>
      <c r="D396" s="2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5">
      <c r="A397" s="18"/>
      <c r="B397" s="27"/>
      <c r="C397" s="1"/>
      <c r="D397" s="2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5">
      <c r="A398" s="18"/>
      <c r="B398" s="27"/>
      <c r="C398" s="1"/>
      <c r="D398" s="2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5">
      <c r="A399" s="18"/>
      <c r="B399" s="27"/>
      <c r="C399" s="1"/>
      <c r="D399" s="2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5">
      <c r="A400" s="18"/>
      <c r="B400" s="27"/>
      <c r="C400" s="1"/>
      <c r="D400" s="2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5">
      <c r="A401" s="18"/>
      <c r="B401" s="27"/>
      <c r="C401" s="1"/>
      <c r="D401" s="2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5">
      <c r="A402" s="18"/>
      <c r="B402" s="27"/>
      <c r="C402" s="1"/>
      <c r="D402" s="2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5">
      <c r="A403" s="18"/>
      <c r="B403" s="27"/>
      <c r="C403" s="1"/>
      <c r="D403" s="2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5">
      <c r="A404" s="18"/>
      <c r="B404" s="27"/>
      <c r="C404" s="1"/>
      <c r="D404" s="2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5">
      <c r="A405" s="18"/>
      <c r="B405" s="27"/>
      <c r="C405" s="1"/>
      <c r="D405" s="2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5">
      <c r="A406" s="18"/>
      <c r="B406" s="27"/>
      <c r="C406" s="1"/>
      <c r="D406" s="2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5">
      <c r="A407" s="18"/>
      <c r="B407" s="27"/>
      <c r="C407" s="1"/>
      <c r="D407" s="2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5">
      <c r="A408" s="18"/>
      <c r="B408" s="27"/>
      <c r="C408" s="1"/>
      <c r="D408" s="2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5">
      <c r="A409" s="18"/>
      <c r="B409" s="27"/>
      <c r="C409" s="1"/>
      <c r="D409" s="2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5">
      <c r="A410" s="18"/>
      <c r="B410" s="27"/>
      <c r="C410" s="1"/>
      <c r="D410" s="2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5">
      <c r="A411" s="18"/>
      <c r="B411" s="27"/>
      <c r="C411" s="1"/>
      <c r="D411" s="2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5">
      <c r="A412" s="18"/>
      <c r="B412" s="27"/>
      <c r="C412" s="1"/>
      <c r="D412" s="2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5">
      <c r="A413" s="18"/>
      <c r="B413" s="27"/>
      <c r="C413" s="1"/>
      <c r="D413" s="2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5">
      <c r="A414" s="18"/>
      <c r="B414" s="27"/>
      <c r="C414" s="1"/>
      <c r="D414" s="2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5">
      <c r="A415" s="18"/>
      <c r="B415" s="27"/>
      <c r="C415" s="1"/>
      <c r="D415" s="2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5">
      <c r="A416" s="18"/>
      <c r="B416" s="27"/>
      <c r="C416" s="1"/>
      <c r="D416" s="2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5">
      <c r="A417" s="18"/>
      <c r="B417" s="27"/>
      <c r="C417" s="1"/>
      <c r="D417" s="2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5">
      <c r="A418" s="18"/>
      <c r="B418" s="27"/>
      <c r="C418" s="1"/>
      <c r="D418" s="2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5">
      <c r="A419" s="18"/>
      <c r="B419" s="27"/>
      <c r="C419" s="1"/>
      <c r="D419" s="2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5">
      <c r="A420" s="18"/>
      <c r="B420" s="27"/>
      <c r="C420" s="1"/>
      <c r="D420" s="2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5">
      <c r="A421" s="18"/>
      <c r="B421" s="27"/>
      <c r="C421" s="1"/>
      <c r="D421" s="2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5">
      <c r="A422" s="18"/>
      <c r="B422" s="27"/>
      <c r="C422" s="1"/>
      <c r="D422" s="2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5">
      <c r="A423" s="18"/>
      <c r="B423" s="27"/>
      <c r="C423" s="1"/>
      <c r="D423" s="2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5">
      <c r="A424" s="18"/>
      <c r="B424" s="27"/>
      <c r="C424" s="1"/>
      <c r="D424" s="2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5">
      <c r="A425" s="18"/>
      <c r="B425" s="27"/>
      <c r="C425" s="1"/>
      <c r="D425" s="2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5">
      <c r="A426" s="18"/>
      <c r="B426" s="27"/>
      <c r="C426" s="1"/>
      <c r="D426" s="2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5">
      <c r="A427" s="18"/>
      <c r="B427" s="27"/>
      <c r="C427" s="1"/>
      <c r="D427" s="2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5">
      <c r="A428" s="18"/>
      <c r="B428" s="27"/>
      <c r="C428" s="1"/>
      <c r="D428" s="2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5">
      <c r="A429" s="18"/>
      <c r="B429" s="27"/>
      <c r="C429" s="1"/>
      <c r="D429" s="2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5">
      <c r="A430" s="18"/>
      <c r="B430" s="27"/>
      <c r="C430" s="1"/>
      <c r="D430" s="2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5">
      <c r="A431" s="18"/>
      <c r="B431" s="27"/>
      <c r="C431" s="1"/>
      <c r="D431" s="2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5">
      <c r="A432" s="18"/>
      <c r="B432" s="27"/>
      <c r="C432" s="1"/>
      <c r="D432" s="2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5">
      <c r="A433" s="18"/>
      <c r="B433" s="27"/>
      <c r="C433" s="1"/>
      <c r="D433" s="2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5">
      <c r="A434" s="18"/>
      <c r="B434" s="27"/>
      <c r="C434" s="1"/>
      <c r="D434" s="2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5">
      <c r="A435" s="18"/>
      <c r="B435" s="27"/>
      <c r="C435" s="1"/>
      <c r="D435" s="2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5">
      <c r="A436" s="18"/>
      <c r="B436" s="27"/>
      <c r="C436" s="1"/>
      <c r="D436" s="2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5">
      <c r="A437" s="18"/>
      <c r="B437" s="27"/>
      <c r="C437" s="1"/>
      <c r="D437" s="2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5">
      <c r="A438" s="18"/>
      <c r="B438" s="27"/>
      <c r="C438" s="1"/>
      <c r="D438" s="2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5">
      <c r="A439" s="18"/>
      <c r="B439" s="27"/>
      <c r="C439" s="1"/>
      <c r="D439" s="2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5">
      <c r="A440" s="18"/>
      <c r="B440" s="27"/>
      <c r="C440" s="1"/>
      <c r="D440" s="2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5">
      <c r="A441" s="18"/>
      <c r="B441" s="27"/>
      <c r="C441" s="1"/>
      <c r="D441" s="2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5">
      <c r="A442" s="18"/>
      <c r="B442" s="27"/>
      <c r="C442" s="1"/>
      <c r="D442" s="2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5">
      <c r="A443" s="18"/>
      <c r="B443" s="27"/>
      <c r="C443" s="1"/>
      <c r="D443" s="2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5">
      <c r="A444" s="18"/>
      <c r="B444" s="27"/>
      <c r="C444" s="1"/>
      <c r="D444" s="2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5">
      <c r="A445" s="18"/>
      <c r="B445" s="27"/>
      <c r="C445" s="1"/>
      <c r="D445" s="2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5">
      <c r="A446" s="18"/>
      <c r="B446" s="27"/>
      <c r="C446" s="1"/>
      <c r="D446" s="2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5">
      <c r="A447" s="18"/>
      <c r="B447" s="27"/>
      <c r="C447" s="1"/>
      <c r="D447" s="2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5">
      <c r="A448" s="18"/>
      <c r="B448" s="27"/>
      <c r="C448" s="1"/>
      <c r="D448" s="2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5">
      <c r="A449" s="18"/>
      <c r="B449" s="27"/>
      <c r="C449" s="1"/>
      <c r="D449" s="2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5">
      <c r="A450" s="18"/>
      <c r="B450" s="27"/>
      <c r="C450" s="1"/>
      <c r="D450" s="2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5">
      <c r="A451" s="18"/>
      <c r="B451" s="27"/>
      <c r="C451" s="1"/>
      <c r="D451" s="2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5">
      <c r="A452" s="18"/>
      <c r="B452" s="27"/>
      <c r="C452" s="1"/>
      <c r="D452" s="2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5">
      <c r="A453" s="18"/>
      <c r="B453" s="27"/>
      <c r="C453" s="1"/>
      <c r="D453" s="2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5">
      <c r="A454" s="18"/>
      <c r="B454" s="27"/>
      <c r="C454" s="1"/>
      <c r="D454" s="2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5">
      <c r="A455" s="18"/>
      <c r="B455" s="27"/>
      <c r="C455" s="1"/>
      <c r="D455" s="2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5">
      <c r="A456" s="18"/>
      <c r="B456" s="27"/>
      <c r="C456" s="1"/>
      <c r="D456" s="2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5">
      <c r="A457" s="18"/>
      <c r="B457" s="27"/>
      <c r="C457" s="1"/>
      <c r="D457" s="2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5">
      <c r="A458" s="18"/>
      <c r="B458" s="27"/>
      <c r="C458" s="1"/>
      <c r="D458" s="2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5">
      <c r="A459" s="18"/>
      <c r="B459" s="27"/>
      <c r="C459" s="1"/>
      <c r="D459" s="2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5">
      <c r="A460" s="18"/>
      <c r="B460" s="27"/>
      <c r="C460" s="1"/>
      <c r="D460" s="2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5">
      <c r="A461" s="18"/>
      <c r="B461" s="27"/>
      <c r="C461" s="1"/>
      <c r="D461" s="2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5">
      <c r="A462" s="18"/>
      <c r="B462" s="27"/>
      <c r="C462" s="1"/>
      <c r="D462" s="2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5">
      <c r="A463" s="18"/>
      <c r="B463" s="27"/>
      <c r="C463" s="1"/>
      <c r="D463" s="2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5">
      <c r="A464" s="18"/>
      <c r="B464" s="27"/>
      <c r="C464" s="1"/>
      <c r="D464" s="2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5">
      <c r="A465" s="18"/>
      <c r="B465" s="27"/>
      <c r="C465" s="1"/>
      <c r="D465" s="2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5">
      <c r="A466" s="18"/>
      <c r="B466" s="27"/>
      <c r="C466" s="1"/>
      <c r="D466" s="2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5">
      <c r="A467" s="18"/>
      <c r="B467" s="27"/>
      <c r="C467" s="1"/>
      <c r="D467" s="2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5">
      <c r="A468" s="18"/>
      <c r="B468" s="27"/>
      <c r="C468" s="1"/>
      <c r="D468" s="2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5">
      <c r="A469" s="18"/>
      <c r="B469" s="27"/>
      <c r="C469" s="1"/>
      <c r="D469" s="2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5">
      <c r="A470" s="18"/>
      <c r="B470" s="27"/>
      <c r="C470" s="1"/>
      <c r="D470" s="2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5">
      <c r="A471" s="18"/>
      <c r="B471" s="27"/>
      <c r="C471" s="1"/>
      <c r="D471" s="2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5">
      <c r="A472" s="18"/>
      <c r="B472" s="27"/>
      <c r="C472" s="1"/>
      <c r="D472" s="2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5">
      <c r="A473" s="18"/>
      <c r="B473" s="27"/>
      <c r="C473" s="1"/>
      <c r="D473" s="2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5">
      <c r="A474" s="18"/>
      <c r="B474" s="27"/>
      <c r="C474" s="1"/>
      <c r="D474" s="2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5">
      <c r="A475" s="18"/>
      <c r="B475" s="27"/>
      <c r="C475" s="1"/>
      <c r="D475" s="2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5">
      <c r="A476" s="18"/>
      <c r="B476" s="27"/>
      <c r="C476" s="1"/>
      <c r="D476" s="2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5">
      <c r="A477" s="18"/>
      <c r="B477" s="27"/>
      <c r="C477" s="1"/>
      <c r="D477" s="2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5">
      <c r="A478" s="18"/>
      <c r="B478" s="27"/>
      <c r="C478" s="1"/>
      <c r="D478" s="2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5">
      <c r="A479" s="18"/>
      <c r="B479" s="27"/>
      <c r="C479" s="1"/>
      <c r="D479" s="2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5">
      <c r="A480" s="18"/>
      <c r="B480" s="27"/>
      <c r="C480" s="1"/>
      <c r="D480" s="2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5">
      <c r="A481" s="18"/>
      <c r="B481" s="27"/>
      <c r="C481" s="1"/>
      <c r="D481" s="2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5">
      <c r="A482" s="18"/>
      <c r="B482" s="27"/>
      <c r="C482" s="1"/>
      <c r="D482" s="2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5">
      <c r="A483" s="18"/>
      <c r="B483" s="27"/>
      <c r="C483" s="1"/>
      <c r="D483" s="2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5">
      <c r="A484" s="18"/>
      <c r="B484" s="27"/>
      <c r="C484" s="1"/>
      <c r="D484" s="2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5">
      <c r="A485" s="18"/>
      <c r="B485" s="27"/>
      <c r="C485" s="1"/>
      <c r="D485" s="2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5">
      <c r="A486" s="18"/>
      <c r="B486" s="27"/>
      <c r="C486" s="1"/>
      <c r="D486" s="2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5">
      <c r="A487" s="18"/>
      <c r="B487" s="27"/>
      <c r="C487" s="1"/>
      <c r="D487" s="2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5">
      <c r="A488" s="18"/>
      <c r="B488" s="27"/>
      <c r="C488" s="1"/>
      <c r="D488" s="2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5">
      <c r="A489" s="18"/>
      <c r="B489" s="27"/>
      <c r="C489" s="1"/>
      <c r="D489" s="2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5">
      <c r="A490" s="18"/>
      <c r="B490" s="27"/>
      <c r="C490" s="1"/>
      <c r="D490" s="2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5">
      <c r="A491" s="18"/>
      <c r="B491" s="27"/>
      <c r="C491" s="1"/>
      <c r="D491" s="2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5">
      <c r="A492" s="18"/>
      <c r="B492" s="27"/>
      <c r="C492" s="1"/>
      <c r="D492" s="2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5">
      <c r="A493" s="18"/>
      <c r="B493" s="27"/>
      <c r="C493" s="1"/>
      <c r="D493" s="2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5">
      <c r="A494" s="18"/>
      <c r="B494" s="27"/>
      <c r="C494" s="1"/>
      <c r="D494" s="2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5">
      <c r="A495" s="18"/>
      <c r="B495" s="27"/>
      <c r="C495" s="1"/>
      <c r="D495" s="2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5">
      <c r="A496" s="18"/>
      <c r="B496" s="27"/>
      <c r="C496" s="1"/>
      <c r="D496" s="2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5">
      <c r="A497" s="18"/>
      <c r="B497" s="27"/>
      <c r="C497" s="1"/>
      <c r="D497" s="2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5">
      <c r="A498" s="18"/>
      <c r="B498" s="27"/>
      <c r="C498" s="1"/>
      <c r="D498" s="2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5">
      <c r="A499" s="18"/>
      <c r="B499" s="27"/>
      <c r="C499" s="1"/>
      <c r="D499" s="2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5">
      <c r="A500" s="18"/>
      <c r="B500" s="27"/>
      <c r="C500" s="1"/>
      <c r="D500" s="2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5">
      <c r="A501" s="18"/>
      <c r="B501" s="27"/>
      <c r="C501" s="1"/>
      <c r="D501" s="2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5">
      <c r="A502" s="18"/>
      <c r="B502" s="27"/>
      <c r="C502" s="1"/>
      <c r="D502" s="2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5">
      <c r="A503" s="18"/>
      <c r="B503" s="27"/>
      <c r="C503" s="1"/>
      <c r="D503" s="2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5">
      <c r="A504" s="18"/>
      <c r="B504" s="27"/>
      <c r="C504" s="1"/>
      <c r="D504" s="2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5">
      <c r="A505" s="18"/>
      <c r="B505" s="27"/>
      <c r="C505" s="1"/>
      <c r="D505" s="2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5">
      <c r="A506" s="18"/>
      <c r="B506" s="27"/>
      <c r="C506" s="1"/>
      <c r="D506" s="2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5">
      <c r="A507" s="2"/>
      <c r="B507" s="6"/>
      <c r="C507" s="31"/>
      <c r="D507" s="21"/>
      <c r="E507" s="2"/>
      <c r="F507" s="2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 x14ac:dyDescent="0.35">
      <c r="A508" s="2"/>
      <c r="B508" s="6"/>
      <c r="C508" s="28"/>
      <c r="D508" s="21"/>
      <c r="E508" s="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 x14ac:dyDescent="0.35">
      <c r="A509" s="2"/>
      <c r="B509" s="26"/>
      <c r="C509" s="6"/>
      <c r="D509" s="2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 x14ac:dyDescent="0.35">
      <c r="A510" s="2"/>
      <c r="B510" s="26"/>
      <c r="C510" s="6"/>
      <c r="D510" s="2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 x14ac:dyDescent="0.35">
      <c r="A511" s="29"/>
      <c r="B511" s="30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</row>
  </sheetData>
  <mergeCells count="10">
    <mergeCell ref="A287:C287"/>
    <mergeCell ref="A288:C288"/>
    <mergeCell ref="N1:S1"/>
    <mergeCell ref="G10:I10"/>
    <mergeCell ref="J10:R10"/>
    <mergeCell ref="A2:R2"/>
    <mergeCell ref="A3:R3"/>
    <mergeCell ref="A4:R4"/>
    <mergeCell ref="B7:R7"/>
    <mergeCell ref="A10:A12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S112"/>
  <sheetViews>
    <sheetView view="pageBreakPreview" topLeftCell="A88" zoomScale="125" zoomScaleNormal="100" zoomScaleSheetLayoutView="125" workbookViewId="0">
      <selection activeCell="B20" sqref="B20"/>
    </sheetView>
  </sheetViews>
  <sheetFormatPr defaultRowHeight="21" x14ac:dyDescent="0.35"/>
  <cols>
    <col min="1" max="1" width="5.125" customWidth="1"/>
    <col min="2" max="2" width="25.625" customWidth="1"/>
    <col min="3" max="3" width="22.75" customWidth="1"/>
    <col min="4" max="4" width="12.25" customWidth="1"/>
    <col min="5" max="6" width="10.625" customWidth="1"/>
    <col min="7" max="18" width="3.625" customWidth="1"/>
  </cols>
  <sheetData>
    <row r="1" spans="1:19" x14ac:dyDescent="0.35">
      <c r="A1" s="1"/>
      <c r="B1" s="1"/>
      <c r="C1" s="1"/>
      <c r="D1" s="179"/>
      <c r="E1" s="1"/>
      <c r="F1" s="1"/>
      <c r="G1" s="1"/>
      <c r="H1" s="1"/>
      <c r="I1" s="1"/>
      <c r="J1" s="1"/>
      <c r="K1" s="1"/>
      <c r="L1" s="1"/>
      <c r="M1" s="1"/>
      <c r="N1" s="296" t="s">
        <v>6</v>
      </c>
      <c r="O1" s="296"/>
      <c r="P1" s="296"/>
      <c r="Q1" s="296"/>
      <c r="R1" s="296"/>
      <c r="S1" s="296"/>
    </row>
    <row r="2" spans="1:19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19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19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19" x14ac:dyDescent="0.35">
      <c r="A5" s="1"/>
      <c r="B5" s="1"/>
      <c r="C5" s="1"/>
      <c r="D5" s="17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208</v>
      </c>
      <c r="B6" s="1"/>
      <c r="C6" s="1"/>
      <c r="D6" s="17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97" t="s">
        <v>535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ht="21.75" thickBot="1" x14ac:dyDescent="0.4">
      <c r="A8" s="1"/>
      <c r="B8" s="8" t="s">
        <v>53</v>
      </c>
      <c r="C8" s="1"/>
      <c r="D8" s="17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35">
      <c r="A9" s="300" t="s">
        <v>8</v>
      </c>
      <c r="B9" s="103"/>
      <c r="C9" s="90" t="s">
        <v>263</v>
      </c>
      <c r="D9" s="91" t="s">
        <v>2</v>
      </c>
      <c r="E9" s="90" t="s">
        <v>10</v>
      </c>
      <c r="F9" s="90" t="s">
        <v>11</v>
      </c>
      <c r="G9" s="298" t="s">
        <v>262</v>
      </c>
      <c r="H9" s="298"/>
      <c r="I9" s="298"/>
      <c r="J9" s="298" t="s">
        <v>431</v>
      </c>
      <c r="K9" s="298"/>
      <c r="L9" s="298"/>
      <c r="M9" s="298"/>
      <c r="N9" s="298"/>
      <c r="O9" s="298"/>
      <c r="P9" s="298"/>
      <c r="Q9" s="298"/>
      <c r="R9" s="298"/>
      <c r="S9" s="92" t="s">
        <v>1</v>
      </c>
    </row>
    <row r="10" spans="1:19" x14ac:dyDescent="0.35">
      <c r="A10" s="301"/>
      <c r="B10" s="104" t="s">
        <v>451</v>
      </c>
      <c r="C10" s="93" t="s">
        <v>264</v>
      </c>
      <c r="D10" s="94" t="s">
        <v>9</v>
      </c>
      <c r="E10" s="93" t="s">
        <v>1</v>
      </c>
      <c r="F10" s="93" t="s">
        <v>265</v>
      </c>
      <c r="G10" s="102" t="s">
        <v>12</v>
      </c>
      <c r="H10" s="102" t="s">
        <v>13</v>
      </c>
      <c r="I10" s="102" t="s">
        <v>14</v>
      </c>
      <c r="J10" s="102" t="s">
        <v>15</v>
      </c>
      <c r="K10" s="102" t="s">
        <v>16</v>
      </c>
      <c r="L10" s="102" t="s">
        <v>17</v>
      </c>
      <c r="M10" s="102" t="s">
        <v>18</v>
      </c>
      <c r="N10" s="102" t="s">
        <v>19</v>
      </c>
      <c r="O10" s="102" t="s">
        <v>20</v>
      </c>
      <c r="P10" s="102" t="s">
        <v>21</v>
      </c>
      <c r="Q10" s="102" t="s">
        <v>22</v>
      </c>
      <c r="R10" s="100" t="s">
        <v>23</v>
      </c>
      <c r="S10" s="93" t="s">
        <v>267</v>
      </c>
    </row>
    <row r="11" spans="1:19" ht="21.75" thickBot="1" x14ac:dyDescent="0.4">
      <c r="A11" s="302"/>
      <c r="B11" s="96"/>
      <c r="C11" s="95"/>
      <c r="D11" s="97"/>
      <c r="E11" s="98"/>
      <c r="F11" s="95" t="s">
        <v>266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</row>
    <row r="12" spans="1:19" x14ac:dyDescent="0.35">
      <c r="A12" s="214">
        <v>1</v>
      </c>
      <c r="B12" s="288" t="s">
        <v>495</v>
      </c>
      <c r="C12" s="112" t="s">
        <v>54</v>
      </c>
      <c r="D12" s="180">
        <v>100000</v>
      </c>
      <c r="E12" s="121" t="s">
        <v>28</v>
      </c>
      <c r="F12" s="121" t="s">
        <v>56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21" t="s">
        <v>436</v>
      </c>
    </row>
    <row r="13" spans="1:19" ht="21.75" thickBot="1" x14ac:dyDescent="0.4">
      <c r="A13" s="38"/>
      <c r="B13" s="289" t="s">
        <v>236</v>
      </c>
      <c r="C13" s="116" t="s">
        <v>55</v>
      </c>
      <c r="D13" s="181"/>
      <c r="E13" s="114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4">
        <v>2568</v>
      </c>
    </row>
    <row r="14" spans="1:19" x14ac:dyDescent="0.35">
      <c r="A14" s="38"/>
      <c r="B14" s="288" t="s">
        <v>496</v>
      </c>
      <c r="C14" s="112" t="s">
        <v>54</v>
      </c>
      <c r="D14" s="180">
        <v>100000</v>
      </c>
      <c r="E14" s="121" t="s">
        <v>28</v>
      </c>
      <c r="F14" s="121" t="s">
        <v>56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219" t="s">
        <v>478</v>
      </c>
    </row>
    <row r="15" spans="1:19" ht="21.75" thickBot="1" x14ac:dyDescent="0.4">
      <c r="A15" s="38"/>
      <c r="B15" s="289" t="s">
        <v>376</v>
      </c>
      <c r="C15" s="116" t="s">
        <v>55</v>
      </c>
      <c r="D15" s="181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220">
        <v>2568</v>
      </c>
    </row>
    <row r="16" spans="1:19" x14ac:dyDescent="0.35">
      <c r="A16" s="38"/>
      <c r="B16" s="288" t="s">
        <v>536</v>
      </c>
      <c r="C16" s="112" t="s">
        <v>58</v>
      </c>
      <c r="D16" s="180">
        <v>50000</v>
      </c>
      <c r="E16" s="121" t="s">
        <v>28</v>
      </c>
      <c r="F16" s="121" t="s">
        <v>56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219" t="s">
        <v>497</v>
      </c>
    </row>
    <row r="17" spans="1:19" x14ac:dyDescent="0.35">
      <c r="A17" s="38"/>
      <c r="B17" s="285" t="s">
        <v>57</v>
      </c>
      <c r="C17" s="46" t="s">
        <v>59</v>
      </c>
      <c r="D17" s="182"/>
      <c r="E17" s="38"/>
      <c r="F17" s="38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221" t="s">
        <v>498</v>
      </c>
    </row>
    <row r="18" spans="1:19" x14ac:dyDescent="0.35">
      <c r="A18" s="38"/>
      <c r="B18" s="285" t="s">
        <v>537</v>
      </c>
      <c r="C18" s="46" t="s">
        <v>60</v>
      </c>
      <c r="D18" s="182"/>
      <c r="E18" s="38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221" t="s">
        <v>499</v>
      </c>
    </row>
    <row r="19" spans="1:19" x14ac:dyDescent="0.35">
      <c r="A19" s="38"/>
      <c r="B19" s="285" t="s">
        <v>540</v>
      </c>
      <c r="C19" s="46"/>
      <c r="D19" s="182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221" t="s">
        <v>120</v>
      </c>
    </row>
    <row r="20" spans="1:19" ht="21.75" thickBot="1" x14ac:dyDescent="0.4">
      <c r="A20" s="114"/>
      <c r="B20" s="289" t="s">
        <v>541</v>
      </c>
      <c r="C20" s="116"/>
      <c r="D20" s="181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220">
        <v>2658</v>
      </c>
    </row>
    <row r="21" spans="1:19" ht="21.75" thickBot="1" x14ac:dyDescent="0.4">
      <c r="A21" s="61"/>
      <c r="B21" s="67" t="s">
        <v>5</v>
      </c>
      <c r="C21" s="61" t="s">
        <v>482</v>
      </c>
      <c r="D21" s="183">
        <f>D16+D14+D12</f>
        <v>250000</v>
      </c>
      <c r="E21" s="61" t="s">
        <v>482</v>
      </c>
      <c r="F21" s="61" t="s">
        <v>482</v>
      </c>
      <c r="G21" s="63" t="s">
        <v>482</v>
      </c>
      <c r="H21" s="63" t="s">
        <v>482</v>
      </c>
      <c r="I21" s="63" t="s">
        <v>482</v>
      </c>
      <c r="J21" s="63" t="s">
        <v>482</v>
      </c>
      <c r="K21" s="63" t="s">
        <v>482</v>
      </c>
      <c r="L21" s="63" t="s">
        <v>482</v>
      </c>
      <c r="M21" s="63" t="s">
        <v>482</v>
      </c>
      <c r="N21" s="63" t="s">
        <v>482</v>
      </c>
      <c r="O21" s="63" t="s">
        <v>482</v>
      </c>
      <c r="P21" s="63" t="s">
        <v>482</v>
      </c>
      <c r="Q21" s="63" t="s">
        <v>482</v>
      </c>
      <c r="R21" s="63" t="s">
        <v>482</v>
      </c>
      <c r="S21" s="61" t="s">
        <v>482</v>
      </c>
    </row>
    <row r="22" spans="1:19" x14ac:dyDescent="0.35">
      <c r="A22" s="17"/>
      <c r="B22" s="13"/>
      <c r="C22" s="13"/>
      <c r="D22" s="18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9" x14ac:dyDescent="0.35">
      <c r="A23" s="18"/>
      <c r="B23" s="1"/>
      <c r="C23" s="1"/>
      <c r="D23" s="18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9" x14ac:dyDescent="0.35">
      <c r="A24" s="18"/>
      <c r="B24" s="1"/>
      <c r="C24" s="1"/>
      <c r="D24" s="18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9" x14ac:dyDescent="0.35">
      <c r="A25" s="18"/>
      <c r="B25" s="1"/>
      <c r="C25" s="1"/>
      <c r="D25" s="18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x14ac:dyDescent="0.35">
      <c r="A26" s="18"/>
      <c r="B26" s="1"/>
      <c r="C26" s="1"/>
      <c r="D26" s="18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38"/>
    </row>
    <row r="27" spans="1:19" x14ac:dyDescent="0.35">
      <c r="A27" s="18"/>
      <c r="B27" s="1"/>
      <c r="C27" s="1"/>
      <c r="D27" s="18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S27" s="138">
        <v>80</v>
      </c>
    </row>
    <row r="28" spans="1:19" x14ac:dyDescent="0.35">
      <c r="A28" s="1"/>
      <c r="B28" s="297" t="s">
        <v>538</v>
      </c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</row>
    <row r="29" spans="1:19" x14ac:dyDescent="0.35">
      <c r="A29" s="1"/>
      <c r="B29" s="16" t="s">
        <v>539</v>
      </c>
      <c r="C29" s="16"/>
      <c r="D29" s="18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9" ht="21.75" thickBot="1" x14ac:dyDescent="0.4">
      <c r="A30" s="1"/>
      <c r="B30" s="8" t="s">
        <v>126</v>
      </c>
      <c r="C30" s="1"/>
      <c r="D30" s="17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5">
      <c r="A31" s="300" t="s">
        <v>8</v>
      </c>
      <c r="B31" s="103"/>
      <c r="C31" s="90" t="s">
        <v>263</v>
      </c>
      <c r="D31" s="91" t="s">
        <v>2</v>
      </c>
      <c r="E31" s="90" t="s">
        <v>10</v>
      </c>
      <c r="F31" s="90" t="s">
        <v>11</v>
      </c>
      <c r="G31" s="298" t="s">
        <v>262</v>
      </c>
      <c r="H31" s="298"/>
      <c r="I31" s="298"/>
      <c r="J31" s="298" t="s">
        <v>431</v>
      </c>
      <c r="K31" s="298"/>
      <c r="L31" s="298"/>
      <c r="M31" s="298"/>
      <c r="N31" s="298"/>
      <c r="O31" s="298"/>
      <c r="P31" s="298"/>
      <c r="Q31" s="298"/>
      <c r="R31" s="298"/>
      <c r="S31" s="92" t="s">
        <v>1</v>
      </c>
    </row>
    <row r="32" spans="1:19" x14ac:dyDescent="0.35">
      <c r="A32" s="301"/>
      <c r="B32" s="104" t="s">
        <v>451</v>
      </c>
      <c r="C32" s="93" t="s">
        <v>264</v>
      </c>
      <c r="D32" s="94" t="s">
        <v>9</v>
      </c>
      <c r="E32" s="93" t="s">
        <v>1</v>
      </c>
      <c r="F32" s="93" t="s">
        <v>265</v>
      </c>
      <c r="G32" s="102" t="s">
        <v>12</v>
      </c>
      <c r="H32" s="102" t="s">
        <v>13</v>
      </c>
      <c r="I32" s="102" t="s">
        <v>14</v>
      </c>
      <c r="J32" s="102" t="s">
        <v>15</v>
      </c>
      <c r="K32" s="102" t="s">
        <v>16</v>
      </c>
      <c r="L32" s="102" t="s">
        <v>17</v>
      </c>
      <c r="M32" s="102" t="s">
        <v>18</v>
      </c>
      <c r="N32" s="102" t="s">
        <v>19</v>
      </c>
      <c r="O32" s="102" t="s">
        <v>20</v>
      </c>
      <c r="P32" s="102" t="s">
        <v>21</v>
      </c>
      <c r="Q32" s="102" t="s">
        <v>22</v>
      </c>
      <c r="R32" s="100" t="s">
        <v>23</v>
      </c>
      <c r="S32" s="93" t="s">
        <v>267</v>
      </c>
    </row>
    <row r="33" spans="1:19" ht="21.75" thickBot="1" x14ac:dyDescent="0.4">
      <c r="A33" s="302"/>
      <c r="B33" s="96"/>
      <c r="C33" s="95"/>
      <c r="D33" s="97"/>
      <c r="E33" s="98"/>
      <c r="F33" s="95" t="s">
        <v>266</v>
      </c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9"/>
    </row>
    <row r="34" spans="1:19" x14ac:dyDescent="0.35">
      <c r="A34" s="121">
        <v>1</v>
      </c>
      <c r="B34" s="150" t="s">
        <v>377</v>
      </c>
      <c r="C34" s="112" t="s">
        <v>61</v>
      </c>
      <c r="D34" s="197">
        <v>30000</v>
      </c>
      <c r="E34" s="121" t="s">
        <v>65</v>
      </c>
      <c r="F34" s="112" t="s">
        <v>32</v>
      </c>
      <c r="G34" s="123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96" t="s">
        <v>429</v>
      </c>
    </row>
    <row r="35" spans="1:19" x14ac:dyDescent="0.35">
      <c r="A35" s="38"/>
      <c r="B35" s="139" t="s">
        <v>378</v>
      </c>
      <c r="C35" s="46" t="s">
        <v>62</v>
      </c>
      <c r="D35" s="182"/>
      <c r="E35" s="38" t="s">
        <v>66</v>
      </c>
      <c r="F35" s="46"/>
      <c r="G35" s="113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221">
        <v>2568</v>
      </c>
    </row>
    <row r="36" spans="1:19" x14ac:dyDescent="0.35">
      <c r="A36" s="38"/>
      <c r="B36" s="139" t="s">
        <v>379</v>
      </c>
      <c r="C36" s="46" t="s">
        <v>63</v>
      </c>
      <c r="D36" s="182"/>
      <c r="E36" s="38" t="s">
        <v>67</v>
      </c>
      <c r="F36" s="46"/>
      <c r="G36" s="113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149"/>
    </row>
    <row r="37" spans="1:19" x14ac:dyDescent="0.35">
      <c r="A37" s="38"/>
      <c r="B37" s="139"/>
      <c r="C37" s="46" t="s">
        <v>64</v>
      </c>
      <c r="D37" s="182"/>
      <c r="E37" s="140" t="s">
        <v>68</v>
      </c>
      <c r="F37" s="46"/>
      <c r="G37" s="113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149"/>
    </row>
    <row r="38" spans="1:19" ht="21.75" thickBot="1" x14ac:dyDescent="0.4">
      <c r="A38" s="114"/>
      <c r="B38" s="115"/>
      <c r="C38" s="116"/>
      <c r="D38" s="181"/>
      <c r="E38" s="114" t="s">
        <v>69</v>
      </c>
      <c r="F38" s="116"/>
      <c r="G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48"/>
    </row>
    <row r="39" spans="1:19" x14ac:dyDescent="0.35">
      <c r="A39" s="121">
        <v>2</v>
      </c>
      <c r="B39" s="151" t="s">
        <v>380</v>
      </c>
      <c r="C39" s="163" t="s">
        <v>70</v>
      </c>
      <c r="D39" s="193">
        <v>1275750</v>
      </c>
      <c r="E39" s="154" t="s">
        <v>73</v>
      </c>
      <c r="F39" s="112" t="s">
        <v>32</v>
      </c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96" t="s">
        <v>429</v>
      </c>
    </row>
    <row r="40" spans="1:19" x14ac:dyDescent="0.35">
      <c r="A40" s="38"/>
      <c r="B40" s="143" t="s">
        <v>427</v>
      </c>
      <c r="C40" s="65" t="s">
        <v>71</v>
      </c>
      <c r="D40" s="182"/>
      <c r="E40" s="142" t="s">
        <v>74</v>
      </c>
      <c r="F40" s="3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221">
        <v>2568</v>
      </c>
    </row>
    <row r="41" spans="1:19" ht="21.75" thickBot="1" x14ac:dyDescent="0.4">
      <c r="A41" s="114"/>
      <c r="B41" s="145"/>
      <c r="C41" s="146" t="s">
        <v>72</v>
      </c>
      <c r="D41" s="181"/>
      <c r="E41" s="114" t="s">
        <v>75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48"/>
    </row>
    <row r="42" spans="1:19" ht="21" customHeight="1" x14ac:dyDescent="0.35">
      <c r="A42" s="38">
        <v>3</v>
      </c>
      <c r="B42" s="143" t="s">
        <v>237</v>
      </c>
      <c r="C42" s="65" t="s">
        <v>197</v>
      </c>
      <c r="D42" s="182">
        <v>200000</v>
      </c>
      <c r="E42" s="38" t="s">
        <v>82</v>
      </c>
      <c r="F42" s="36" t="s">
        <v>82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196" t="s">
        <v>429</v>
      </c>
    </row>
    <row r="43" spans="1:19" ht="21" customHeight="1" x14ac:dyDescent="0.35">
      <c r="A43" s="38"/>
      <c r="B43" s="143" t="s">
        <v>238</v>
      </c>
      <c r="C43" s="65" t="s">
        <v>198</v>
      </c>
      <c r="D43" s="182"/>
      <c r="E43" s="38" t="s">
        <v>83</v>
      </c>
      <c r="F43" s="36" t="s">
        <v>83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221">
        <v>2568</v>
      </c>
    </row>
    <row r="44" spans="1:19" ht="21" customHeight="1" thickBot="1" x14ac:dyDescent="0.4">
      <c r="A44" s="114"/>
      <c r="B44" s="145"/>
      <c r="C44" s="146" t="s">
        <v>80</v>
      </c>
      <c r="D44" s="181"/>
      <c r="E44" s="114"/>
      <c r="F44" s="114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8"/>
    </row>
    <row r="45" spans="1:19" x14ac:dyDescent="0.35">
      <c r="A45" s="121">
        <v>4</v>
      </c>
      <c r="B45" s="151" t="s">
        <v>239</v>
      </c>
      <c r="C45" s="152" t="s">
        <v>85</v>
      </c>
      <c r="D45" s="180">
        <v>100000</v>
      </c>
      <c r="E45" s="121" t="s">
        <v>84</v>
      </c>
      <c r="F45" s="154" t="s">
        <v>84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96" t="s">
        <v>429</v>
      </c>
    </row>
    <row r="46" spans="1:19" x14ac:dyDescent="0.35">
      <c r="A46" s="38"/>
      <c r="B46" s="143" t="s">
        <v>240</v>
      </c>
      <c r="C46" s="65" t="s">
        <v>87</v>
      </c>
      <c r="D46" s="182"/>
      <c r="E46" s="38" t="s">
        <v>89</v>
      </c>
      <c r="F46" s="36" t="s">
        <v>89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221">
        <v>2568</v>
      </c>
    </row>
    <row r="47" spans="1:19" ht="21" customHeight="1" thickBot="1" x14ac:dyDescent="0.4">
      <c r="A47" s="114"/>
      <c r="B47" s="145"/>
      <c r="C47" s="146" t="s">
        <v>86</v>
      </c>
      <c r="D47" s="181"/>
      <c r="E47" s="114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8"/>
    </row>
    <row r="49" spans="1:19" x14ac:dyDescent="0.35">
      <c r="A49" s="18"/>
      <c r="B49" s="1"/>
      <c r="C49" s="1"/>
      <c r="D49" s="185"/>
      <c r="E49" s="18"/>
      <c r="F49" s="1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77"/>
      <c r="S49" s="138">
        <v>81</v>
      </c>
    </row>
    <row r="50" spans="1:19" x14ac:dyDescent="0.35">
      <c r="A50" s="1"/>
      <c r="B50" s="297" t="s">
        <v>538</v>
      </c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</row>
    <row r="51" spans="1:19" x14ac:dyDescent="0.35">
      <c r="A51" s="1"/>
      <c r="B51" s="16" t="s">
        <v>539</v>
      </c>
      <c r="C51" s="16"/>
      <c r="D51" s="18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9" ht="21.75" thickBot="1" x14ac:dyDescent="0.4">
      <c r="A52" s="1"/>
      <c r="B52" s="8" t="s">
        <v>126</v>
      </c>
      <c r="C52" s="1"/>
      <c r="D52" s="17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9" x14ac:dyDescent="0.35">
      <c r="A53" s="300" t="s">
        <v>8</v>
      </c>
      <c r="B53" s="103"/>
      <c r="C53" s="90" t="s">
        <v>263</v>
      </c>
      <c r="D53" s="91" t="s">
        <v>2</v>
      </c>
      <c r="E53" s="90" t="s">
        <v>10</v>
      </c>
      <c r="F53" s="90" t="s">
        <v>11</v>
      </c>
      <c r="G53" s="298" t="s">
        <v>262</v>
      </c>
      <c r="H53" s="298"/>
      <c r="I53" s="298"/>
      <c r="J53" s="298" t="s">
        <v>431</v>
      </c>
      <c r="K53" s="298"/>
      <c r="L53" s="298"/>
      <c r="M53" s="298"/>
      <c r="N53" s="298"/>
      <c r="O53" s="298"/>
      <c r="P53" s="298"/>
      <c r="Q53" s="298"/>
      <c r="R53" s="298"/>
      <c r="S53" s="92" t="s">
        <v>1</v>
      </c>
    </row>
    <row r="54" spans="1:19" x14ac:dyDescent="0.35">
      <c r="A54" s="301"/>
      <c r="B54" s="104" t="s">
        <v>451</v>
      </c>
      <c r="C54" s="93" t="s">
        <v>264</v>
      </c>
      <c r="D54" s="94" t="s">
        <v>9</v>
      </c>
      <c r="E54" s="93" t="s">
        <v>1</v>
      </c>
      <c r="F54" s="93" t="s">
        <v>265</v>
      </c>
      <c r="G54" s="102" t="s">
        <v>12</v>
      </c>
      <c r="H54" s="102" t="s">
        <v>13</v>
      </c>
      <c r="I54" s="102" t="s">
        <v>14</v>
      </c>
      <c r="J54" s="102" t="s">
        <v>15</v>
      </c>
      <c r="K54" s="102" t="s">
        <v>16</v>
      </c>
      <c r="L54" s="102" t="s">
        <v>17</v>
      </c>
      <c r="M54" s="102" t="s">
        <v>18</v>
      </c>
      <c r="N54" s="102" t="s">
        <v>19</v>
      </c>
      <c r="O54" s="102" t="s">
        <v>20</v>
      </c>
      <c r="P54" s="102" t="s">
        <v>21</v>
      </c>
      <c r="Q54" s="102" t="s">
        <v>22</v>
      </c>
      <c r="R54" s="100" t="s">
        <v>23</v>
      </c>
      <c r="S54" s="93" t="s">
        <v>267</v>
      </c>
    </row>
    <row r="55" spans="1:19" ht="21.75" thickBot="1" x14ac:dyDescent="0.4">
      <c r="A55" s="302"/>
      <c r="B55" s="96"/>
      <c r="C55" s="95"/>
      <c r="D55" s="97"/>
      <c r="E55" s="98"/>
      <c r="F55" s="95" t="s">
        <v>266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9"/>
    </row>
    <row r="56" spans="1:19" x14ac:dyDescent="0.35">
      <c r="A56" s="38">
        <v>5</v>
      </c>
      <c r="B56" s="141" t="s">
        <v>90</v>
      </c>
      <c r="C56" s="65" t="s">
        <v>91</v>
      </c>
      <c r="D56" s="182">
        <v>100000</v>
      </c>
      <c r="E56" s="37" t="s">
        <v>84</v>
      </c>
      <c r="F56" s="36" t="s">
        <v>88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196" t="s">
        <v>429</v>
      </c>
    </row>
    <row r="57" spans="1:19" ht="21.75" thickBot="1" x14ac:dyDescent="0.4">
      <c r="A57" s="114"/>
      <c r="B57" s="145"/>
      <c r="C57" s="146" t="s">
        <v>92</v>
      </c>
      <c r="D57" s="181"/>
      <c r="E57" s="114" t="s">
        <v>93</v>
      </c>
      <c r="F57" s="155" t="s">
        <v>31</v>
      </c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221">
        <v>2568</v>
      </c>
    </row>
    <row r="58" spans="1:19" x14ac:dyDescent="0.35">
      <c r="A58" s="121">
        <v>6</v>
      </c>
      <c r="B58" s="112" t="s">
        <v>381</v>
      </c>
      <c r="C58" s="156" t="s">
        <v>199</v>
      </c>
      <c r="D58" s="180">
        <v>100000</v>
      </c>
      <c r="E58" s="121" t="s">
        <v>95</v>
      </c>
      <c r="F58" s="154" t="s">
        <v>95</v>
      </c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96" t="s">
        <v>429</v>
      </c>
    </row>
    <row r="59" spans="1:19" x14ac:dyDescent="0.35">
      <c r="A59" s="38"/>
      <c r="B59" s="46" t="s">
        <v>382</v>
      </c>
      <c r="C59" s="144" t="s">
        <v>200</v>
      </c>
      <c r="D59" s="182"/>
      <c r="E59" s="38" t="s">
        <v>96</v>
      </c>
      <c r="F59" s="36" t="s">
        <v>96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221">
        <v>2568</v>
      </c>
    </row>
    <row r="60" spans="1:19" x14ac:dyDescent="0.35">
      <c r="A60" s="38"/>
      <c r="B60" s="46" t="s">
        <v>383</v>
      </c>
      <c r="C60" s="144" t="s">
        <v>201</v>
      </c>
      <c r="D60" s="182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109"/>
    </row>
    <row r="61" spans="1:19" ht="21.75" thickBot="1" x14ac:dyDescent="0.4">
      <c r="A61" s="114"/>
      <c r="B61" s="116"/>
      <c r="C61" s="157" t="s">
        <v>94</v>
      </c>
      <c r="D61" s="181"/>
      <c r="E61" s="114"/>
      <c r="F61" s="114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8"/>
    </row>
    <row r="62" spans="1:19" x14ac:dyDescent="0.35">
      <c r="A62" s="121">
        <v>7</v>
      </c>
      <c r="B62" s="151" t="s">
        <v>97</v>
      </c>
      <c r="C62" s="152" t="s">
        <v>98</v>
      </c>
      <c r="D62" s="180">
        <v>607200</v>
      </c>
      <c r="E62" s="121" t="s">
        <v>95</v>
      </c>
      <c r="F62" s="154" t="s">
        <v>95</v>
      </c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96" t="s">
        <v>429</v>
      </c>
    </row>
    <row r="63" spans="1:19" x14ac:dyDescent="0.35">
      <c r="A63" s="38"/>
      <c r="B63" s="143" t="s">
        <v>96</v>
      </c>
      <c r="C63" s="65" t="s">
        <v>202</v>
      </c>
      <c r="D63" s="182"/>
      <c r="E63" s="38" t="s">
        <v>96</v>
      </c>
      <c r="F63" s="36" t="s">
        <v>96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221">
        <v>2568</v>
      </c>
    </row>
    <row r="64" spans="1:19" ht="21.75" thickBot="1" x14ac:dyDescent="0.4">
      <c r="A64" s="114"/>
      <c r="B64" s="145"/>
      <c r="C64" s="146" t="s">
        <v>96</v>
      </c>
      <c r="D64" s="181"/>
      <c r="E64" s="114"/>
      <c r="F64" s="158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8"/>
    </row>
    <row r="65" spans="1:19" x14ac:dyDescent="0.35">
      <c r="A65" s="121">
        <v>8</v>
      </c>
      <c r="B65" s="151" t="s">
        <v>100</v>
      </c>
      <c r="C65" s="112" t="s">
        <v>98</v>
      </c>
      <c r="D65" s="180">
        <v>699600</v>
      </c>
      <c r="E65" s="121" t="s">
        <v>84</v>
      </c>
      <c r="F65" s="121" t="s">
        <v>84</v>
      </c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96" t="s">
        <v>429</v>
      </c>
    </row>
    <row r="66" spans="1:19" x14ac:dyDescent="0.35">
      <c r="A66" s="38"/>
      <c r="B66" s="143" t="s">
        <v>93</v>
      </c>
      <c r="C66" s="46" t="s">
        <v>203</v>
      </c>
      <c r="D66" s="182"/>
      <c r="E66" s="38" t="s">
        <v>93</v>
      </c>
      <c r="F66" s="38" t="s">
        <v>93</v>
      </c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221">
        <v>2568</v>
      </c>
    </row>
    <row r="67" spans="1:19" ht="21.75" thickBot="1" x14ac:dyDescent="0.4">
      <c r="A67" s="114"/>
      <c r="B67" s="159"/>
      <c r="C67" s="116" t="s">
        <v>93</v>
      </c>
      <c r="D67" s="181"/>
      <c r="E67" s="114"/>
      <c r="F67" s="114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8"/>
    </row>
    <row r="69" spans="1:19" x14ac:dyDescent="0.35">
      <c r="A69" s="18"/>
      <c r="B69" s="1"/>
      <c r="C69" s="1"/>
      <c r="D69" s="185"/>
      <c r="E69" s="18"/>
      <c r="F69" s="1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9" x14ac:dyDescent="0.35">
      <c r="A70" s="18"/>
      <c r="B70" s="1"/>
      <c r="C70" s="1"/>
      <c r="D70" s="185"/>
      <c r="E70" s="18"/>
      <c r="F70" s="1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S70" s="138">
        <v>82</v>
      </c>
    </row>
    <row r="71" spans="1:19" x14ac:dyDescent="0.35">
      <c r="A71" s="1"/>
      <c r="B71" s="297" t="s">
        <v>538</v>
      </c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</row>
    <row r="72" spans="1:19" x14ac:dyDescent="0.35">
      <c r="A72" s="1"/>
      <c r="B72" s="16" t="s">
        <v>539</v>
      </c>
      <c r="C72" s="16"/>
      <c r="D72" s="18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9" ht="21.75" thickBot="1" x14ac:dyDescent="0.4">
      <c r="A73" s="1"/>
      <c r="B73" s="8" t="s">
        <v>126</v>
      </c>
      <c r="C73" s="1"/>
      <c r="D73" s="17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9" x14ac:dyDescent="0.35">
      <c r="A74" s="300" t="s">
        <v>8</v>
      </c>
      <c r="B74" s="103"/>
      <c r="C74" s="90" t="s">
        <v>263</v>
      </c>
      <c r="D74" s="91" t="s">
        <v>2</v>
      </c>
      <c r="E74" s="90" t="s">
        <v>10</v>
      </c>
      <c r="F74" s="90" t="s">
        <v>11</v>
      </c>
      <c r="G74" s="298" t="s">
        <v>262</v>
      </c>
      <c r="H74" s="298"/>
      <c r="I74" s="298"/>
      <c r="J74" s="298" t="s">
        <v>431</v>
      </c>
      <c r="K74" s="298"/>
      <c r="L74" s="298"/>
      <c r="M74" s="298"/>
      <c r="N74" s="298"/>
      <c r="O74" s="298"/>
      <c r="P74" s="298"/>
      <c r="Q74" s="298"/>
      <c r="R74" s="298"/>
      <c r="S74" s="92" t="s">
        <v>1</v>
      </c>
    </row>
    <row r="75" spans="1:19" x14ac:dyDescent="0.35">
      <c r="A75" s="301"/>
      <c r="B75" s="104" t="s">
        <v>451</v>
      </c>
      <c r="C75" s="93" t="s">
        <v>264</v>
      </c>
      <c r="D75" s="94" t="s">
        <v>9</v>
      </c>
      <c r="E75" s="93" t="s">
        <v>1</v>
      </c>
      <c r="F75" s="93" t="s">
        <v>265</v>
      </c>
      <c r="G75" s="102" t="s">
        <v>12</v>
      </c>
      <c r="H75" s="102" t="s">
        <v>13</v>
      </c>
      <c r="I75" s="102" t="s">
        <v>14</v>
      </c>
      <c r="J75" s="102" t="s">
        <v>15</v>
      </c>
      <c r="K75" s="102" t="s">
        <v>16</v>
      </c>
      <c r="L75" s="102" t="s">
        <v>17</v>
      </c>
      <c r="M75" s="102" t="s">
        <v>18</v>
      </c>
      <c r="N75" s="102" t="s">
        <v>19</v>
      </c>
      <c r="O75" s="102" t="s">
        <v>20</v>
      </c>
      <c r="P75" s="102" t="s">
        <v>21</v>
      </c>
      <c r="Q75" s="102" t="s">
        <v>22</v>
      </c>
      <c r="R75" s="100" t="s">
        <v>23</v>
      </c>
      <c r="S75" s="93" t="s">
        <v>267</v>
      </c>
    </row>
    <row r="76" spans="1:19" ht="21.75" thickBot="1" x14ac:dyDescent="0.4">
      <c r="A76" s="302"/>
      <c r="B76" s="96"/>
      <c r="C76" s="95"/>
      <c r="D76" s="97"/>
      <c r="E76" s="98"/>
      <c r="F76" s="95" t="s">
        <v>266</v>
      </c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9"/>
    </row>
    <row r="77" spans="1:19" x14ac:dyDescent="0.35">
      <c r="A77" s="38">
        <v>9</v>
      </c>
      <c r="B77" s="143" t="s">
        <v>100</v>
      </c>
      <c r="C77" s="46" t="s">
        <v>98</v>
      </c>
      <c r="D77" s="182">
        <v>607200</v>
      </c>
      <c r="E77" s="38" t="s">
        <v>84</v>
      </c>
      <c r="F77" s="38" t="s">
        <v>84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196" t="s">
        <v>429</v>
      </c>
    </row>
    <row r="78" spans="1:19" x14ac:dyDescent="0.35">
      <c r="A78" s="38"/>
      <c r="B78" s="143" t="s">
        <v>89</v>
      </c>
      <c r="C78" s="46" t="s">
        <v>203</v>
      </c>
      <c r="D78" s="182"/>
      <c r="E78" s="38" t="s">
        <v>89</v>
      </c>
      <c r="F78" s="38" t="s">
        <v>89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221">
        <v>2568</v>
      </c>
    </row>
    <row r="79" spans="1:19" ht="21.75" thickBot="1" x14ac:dyDescent="0.4">
      <c r="A79" s="4"/>
      <c r="B79" s="3"/>
      <c r="C79" s="116" t="s">
        <v>89</v>
      </c>
      <c r="D79" s="188"/>
      <c r="E79" s="4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60"/>
    </row>
    <row r="80" spans="1:19" x14ac:dyDescent="0.35">
      <c r="A80" s="38">
        <v>10</v>
      </c>
      <c r="B80" s="141" t="s">
        <v>100</v>
      </c>
      <c r="C80" s="40" t="s">
        <v>98</v>
      </c>
      <c r="D80" s="190">
        <v>1817200</v>
      </c>
      <c r="E80" s="37" t="s">
        <v>82</v>
      </c>
      <c r="F80" s="40" t="s">
        <v>82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196" t="s">
        <v>429</v>
      </c>
    </row>
    <row r="81" spans="1:19" x14ac:dyDescent="0.35">
      <c r="A81" s="38"/>
      <c r="B81" s="143" t="s">
        <v>403</v>
      </c>
      <c r="C81" s="46" t="s">
        <v>99</v>
      </c>
      <c r="D81" s="182"/>
      <c r="E81" s="38" t="s">
        <v>83</v>
      </c>
      <c r="F81" s="38" t="s">
        <v>83</v>
      </c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221">
        <v>2568</v>
      </c>
    </row>
    <row r="82" spans="1:19" x14ac:dyDescent="0.35">
      <c r="A82" s="38"/>
      <c r="B82" s="143"/>
      <c r="C82" s="46" t="s">
        <v>81</v>
      </c>
      <c r="D82" s="182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109"/>
    </row>
    <row r="83" spans="1:19" ht="21.75" thickBot="1" x14ac:dyDescent="0.4">
      <c r="A83" s="114"/>
      <c r="B83" s="115"/>
      <c r="C83" s="116"/>
      <c r="D83" s="181"/>
      <c r="E83" s="114"/>
      <c r="F83" s="114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8"/>
    </row>
    <row r="84" spans="1:19" ht="21.75" thickBot="1" x14ac:dyDescent="0.4">
      <c r="A84" s="61"/>
      <c r="B84" s="62" t="s">
        <v>5</v>
      </c>
      <c r="C84" s="61" t="s">
        <v>482</v>
      </c>
      <c r="D84" s="183">
        <f>D80+D77+D65+D62+D58+D56+D45+D42+D39+D34</f>
        <v>5536950</v>
      </c>
      <c r="E84" s="61" t="s">
        <v>482</v>
      </c>
      <c r="F84" s="61" t="s">
        <v>482</v>
      </c>
      <c r="G84" s="63" t="s">
        <v>482</v>
      </c>
      <c r="H84" s="63" t="s">
        <v>482</v>
      </c>
      <c r="I84" s="63" t="s">
        <v>482</v>
      </c>
      <c r="J84" s="63" t="s">
        <v>482</v>
      </c>
      <c r="K84" s="63" t="s">
        <v>482</v>
      </c>
      <c r="L84" s="63" t="s">
        <v>482</v>
      </c>
      <c r="M84" s="63" t="s">
        <v>482</v>
      </c>
      <c r="N84" s="63" t="s">
        <v>482</v>
      </c>
      <c r="O84" s="63" t="s">
        <v>482</v>
      </c>
      <c r="P84" s="63" t="s">
        <v>482</v>
      </c>
      <c r="Q84" s="63" t="s">
        <v>482</v>
      </c>
      <c r="R84" s="63" t="s">
        <v>482</v>
      </c>
      <c r="S84" s="61" t="s">
        <v>482</v>
      </c>
    </row>
    <row r="85" spans="1:19" x14ac:dyDescent="0.35">
      <c r="D85" s="191"/>
    </row>
    <row r="91" spans="1:19" x14ac:dyDescent="0.35">
      <c r="D91" s="191"/>
      <c r="S91" s="138">
        <v>83</v>
      </c>
    </row>
    <row r="92" spans="1:19" x14ac:dyDescent="0.35">
      <c r="A92" s="1"/>
      <c r="B92" s="297" t="s">
        <v>535</v>
      </c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</row>
    <row r="93" spans="1:19" ht="21.75" thickBot="1" x14ac:dyDescent="0.4">
      <c r="A93" s="1"/>
      <c r="B93" s="8" t="s">
        <v>426</v>
      </c>
      <c r="C93" s="1"/>
      <c r="D93" s="179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9" x14ac:dyDescent="0.35">
      <c r="A94" s="300" t="s">
        <v>8</v>
      </c>
      <c r="B94" s="103"/>
      <c r="C94" s="90" t="s">
        <v>263</v>
      </c>
      <c r="D94" s="91" t="s">
        <v>2</v>
      </c>
      <c r="E94" s="90" t="s">
        <v>10</v>
      </c>
      <c r="F94" s="90" t="s">
        <v>11</v>
      </c>
      <c r="G94" s="298" t="s">
        <v>262</v>
      </c>
      <c r="H94" s="298"/>
      <c r="I94" s="298"/>
      <c r="J94" s="298" t="s">
        <v>431</v>
      </c>
      <c r="K94" s="298"/>
      <c r="L94" s="298"/>
      <c r="M94" s="298"/>
      <c r="N94" s="298"/>
      <c r="O94" s="298"/>
      <c r="P94" s="298"/>
      <c r="Q94" s="298"/>
      <c r="R94" s="298"/>
      <c r="S94" s="92" t="s">
        <v>1</v>
      </c>
    </row>
    <row r="95" spans="1:19" x14ac:dyDescent="0.35">
      <c r="A95" s="301"/>
      <c r="B95" s="104" t="s">
        <v>451</v>
      </c>
      <c r="C95" s="93" t="s">
        <v>264</v>
      </c>
      <c r="D95" s="94" t="s">
        <v>9</v>
      </c>
      <c r="E95" s="93" t="s">
        <v>1</v>
      </c>
      <c r="F95" s="93" t="s">
        <v>265</v>
      </c>
      <c r="G95" s="102" t="s">
        <v>12</v>
      </c>
      <c r="H95" s="102" t="s">
        <v>13</v>
      </c>
      <c r="I95" s="102" t="s">
        <v>14</v>
      </c>
      <c r="J95" s="102" t="s">
        <v>15</v>
      </c>
      <c r="K95" s="102" t="s">
        <v>16</v>
      </c>
      <c r="L95" s="102" t="s">
        <v>17</v>
      </c>
      <c r="M95" s="102" t="s">
        <v>18</v>
      </c>
      <c r="N95" s="102" t="s">
        <v>19</v>
      </c>
      <c r="O95" s="102" t="s">
        <v>20</v>
      </c>
      <c r="P95" s="102" t="s">
        <v>21</v>
      </c>
      <c r="Q95" s="102" t="s">
        <v>22</v>
      </c>
      <c r="R95" s="100" t="s">
        <v>23</v>
      </c>
      <c r="S95" s="93" t="s">
        <v>267</v>
      </c>
    </row>
    <row r="96" spans="1:19" ht="21.75" thickBot="1" x14ac:dyDescent="0.4">
      <c r="A96" s="302"/>
      <c r="B96" s="96"/>
      <c r="C96" s="95"/>
      <c r="D96" s="97"/>
      <c r="E96" s="98"/>
      <c r="F96" s="95" t="s">
        <v>266</v>
      </c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9"/>
    </row>
    <row r="97" spans="1:19" x14ac:dyDescent="0.35">
      <c r="A97" s="121">
        <v>1</v>
      </c>
      <c r="B97" s="151" t="s">
        <v>384</v>
      </c>
      <c r="C97" s="163" t="s">
        <v>204</v>
      </c>
      <c r="D97" s="180">
        <v>50000</v>
      </c>
      <c r="E97" s="121" t="s">
        <v>122</v>
      </c>
      <c r="F97" s="121" t="s">
        <v>121</v>
      </c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201" t="s">
        <v>435</v>
      </c>
    </row>
    <row r="98" spans="1:19" x14ac:dyDescent="0.35">
      <c r="A98" s="38"/>
      <c r="B98" s="143" t="s">
        <v>0</v>
      </c>
      <c r="C98" s="147" t="s">
        <v>205</v>
      </c>
      <c r="D98" s="182"/>
      <c r="E98" s="38" t="s">
        <v>123</v>
      </c>
      <c r="F98" s="38" t="s">
        <v>125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218">
        <v>2568</v>
      </c>
    </row>
    <row r="99" spans="1:19" x14ac:dyDescent="0.35">
      <c r="A99" s="38"/>
      <c r="B99" s="143"/>
      <c r="C99" s="147" t="s">
        <v>206</v>
      </c>
      <c r="D99" s="182"/>
      <c r="E99" s="38" t="s">
        <v>124</v>
      </c>
      <c r="F99" s="38" t="s">
        <v>119</v>
      </c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86"/>
    </row>
    <row r="100" spans="1:19" x14ac:dyDescent="0.35">
      <c r="A100" s="38"/>
      <c r="B100" s="111"/>
      <c r="C100" s="147" t="s">
        <v>207</v>
      </c>
      <c r="D100" s="182"/>
      <c r="E100" s="38" t="s">
        <v>119</v>
      </c>
      <c r="F100" s="38" t="s">
        <v>28</v>
      </c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86"/>
    </row>
    <row r="101" spans="1:19" ht="21.75" thickBot="1" x14ac:dyDescent="0.4">
      <c r="A101" s="114"/>
      <c r="B101" s="115"/>
      <c r="C101" s="164" t="s">
        <v>36</v>
      </c>
      <c r="D101" s="181"/>
      <c r="E101" s="114" t="s">
        <v>28</v>
      </c>
      <c r="F101" s="114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53"/>
    </row>
    <row r="102" spans="1:19" x14ac:dyDescent="0.35">
      <c r="A102" s="121">
        <v>2</v>
      </c>
      <c r="B102" s="151" t="s">
        <v>101</v>
      </c>
      <c r="C102" s="112" t="s">
        <v>102</v>
      </c>
      <c r="D102" s="187">
        <v>150000</v>
      </c>
      <c r="E102" s="121" t="s">
        <v>428</v>
      </c>
      <c r="F102" s="161" t="s">
        <v>32</v>
      </c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200" t="s">
        <v>434</v>
      </c>
    </row>
    <row r="103" spans="1:19" ht="21.75" thickBot="1" x14ac:dyDescent="0.4">
      <c r="A103" s="114"/>
      <c r="B103" s="145"/>
      <c r="C103" s="116" t="s">
        <v>103</v>
      </c>
      <c r="D103" s="192"/>
      <c r="E103" s="114" t="s">
        <v>28</v>
      </c>
      <c r="F103" s="162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4">
        <v>2568</v>
      </c>
    </row>
    <row r="104" spans="1:19" x14ac:dyDescent="0.35">
      <c r="A104" s="121">
        <v>3</v>
      </c>
      <c r="B104" s="151" t="s">
        <v>105</v>
      </c>
      <c r="C104" s="112" t="s">
        <v>106</v>
      </c>
      <c r="D104" s="180">
        <v>250000</v>
      </c>
      <c r="E104" s="112" t="s">
        <v>108</v>
      </c>
      <c r="F104" s="112" t="s">
        <v>32</v>
      </c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200" t="s">
        <v>433</v>
      </c>
    </row>
    <row r="105" spans="1:19" ht="21.75" thickBot="1" x14ac:dyDescent="0.4">
      <c r="A105" s="114"/>
      <c r="B105" s="145" t="s">
        <v>104</v>
      </c>
      <c r="C105" s="146" t="s">
        <v>107</v>
      </c>
      <c r="D105" s="181"/>
      <c r="E105" s="114" t="s">
        <v>36</v>
      </c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4">
        <v>2568</v>
      </c>
    </row>
    <row r="106" spans="1:19" x14ac:dyDescent="0.35">
      <c r="A106" s="37">
        <v>4</v>
      </c>
      <c r="B106" s="141" t="s">
        <v>118</v>
      </c>
      <c r="C106" s="40" t="s">
        <v>241</v>
      </c>
      <c r="D106" s="189">
        <v>300000</v>
      </c>
      <c r="E106" s="37" t="s">
        <v>119</v>
      </c>
      <c r="F106" s="36" t="s">
        <v>32</v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199" t="s">
        <v>432</v>
      </c>
    </row>
    <row r="107" spans="1:19" ht="21.75" thickBot="1" x14ac:dyDescent="0.4">
      <c r="A107" s="114"/>
      <c r="B107" s="145"/>
      <c r="C107" s="146" t="s">
        <v>242</v>
      </c>
      <c r="D107" s="181"/>
      <c r="E107" s="114" t="s">
        <v>28</v>
      </c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4">
        <v>2568</v>
      </c>
    </row>
    <row r="108" spans="1:19" ht="21.75" thickBot="1" x14ac:dyDescent="0.4">
      <c r="A108" s="290" t="s">
        <v>5</v>
      </c>
      <c r="B108" s="291"/>
      <c r="C108" s="292"/>
      <c r="D108" s="183">
        <f>D106+D104+D102+D97</f>
        <v>750000</v>
      </c>
      <c r="E108" s="61" t="s">
        <v>482</v>
      </c>
      <c r="F108" s="61" t="s">
        <v>482</v>
      </c>
      <c r="G108" s="63" t="s">
        <v>482</v>
      </c>
      <c r="H108" s="63" t="s">
        <v>482</v>
      </c>
      <c r="I108" s="63" t="s">
        <v>482</v>
      </c>
      <c r="J108" s="63" t="s">
        <v>482</v>
      </c>
      <c r="K108" s="63" t="s">
        <v>482</v>
      </c>
      <c r="L108" s="63" t="s">
        <v>482</v>
      </c>
      <c r="M108" s="63" t="s">
        <v>482</v>
      </c>
      <c r="N108" s="63" t="s">
        <v>482</v>
      </c>
      <c r="O108" s="63" t="s">
        <v>482</v>
      </c>
      <c r="P108" s="63" t="s">
        <v>482</v>
      </c>
      <c r="Q108" s="63" t="s">
        <v>482</v>
      </c>
      <c r="R108" s="63" t="s">
        <v>482</v>
      </c>
      <c r="S108" s="61" t="s">
        <v>482</v>
      </c>
    </row>
    <row r="109" spans="1:19" ht="21.75" thickBot="1" x14ac:dyDescent="0.4">
      <c r="A109" s="293" t="s">
        <v>34</v>
      </c>
      <c r="B109" s="294"/>
      <c r="C109" s="295"/>
      <c r="D109" s="72">
        <f>D108+D84+D21</f>
        <v>6536950</v>
      </c>
      <c r="E109" s="68" t="s">
        <v>482</v>
      </c>
      <c r="F109" s="68" t="s">
        <v>482</v>
      </c>
      <c r="G109" s="68" t="s">
        <v>482</v>
      </c>
      <c r="H109" s="68" t="s">
        <v>482</v>
      </c>
      <c r="I109" s="68" t="s">
        <v>482</v>
      </c>
      <c r="J109" s="68" t="s">
        <v>482</v>
      </c>
      <c r="K109" s="68" t="s">
        <v>482</v>
      </c>
      <c r="L109" s="68" t="s">
        <v>482</v>
      </c>
      <c r="M109" s="68" t="s">
        <v>482</v>
      </c>
      <c r="N109" s="68" t="s">
        <v>482</v>
      </c>
      <c r="O109" s="68" t="s">
        <v>482</v>
      </c>
      <c r="P109" s="68" t="s">
        <v>482</v>
      </c>
      <c r="Q109" s="68" t="s">
        <v>482</v>
      </c>
      <c r="R109" s="68" t="s">
        <v>482</v>
      </c>
      <c r="S109" s="68" t="s">
        <v>482</v>
      </c>
    </row>
    <row r="110" spans="1:19" x14ac:dyDescent="0.35">
      <c r="A110" s="277"/>
      <c r="B110" s="277"/>
      <c r="C110" s="277"/>
      <c r="D110" s="278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</row>
    <row r="111" spans="1:19" x14ac:dyDescent="0.35">
      <c r="A111" s="277"/>
      <c r="B111" s="277"/>
      <c r="C111" s="277"/>
      <c r="D111" s="278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</row>
    <row r="112" spans="1:19" x14ac:dyDescent="0.35">
      <c r="D112" s="191"/>
      <c r="S112" s="138">
        <v>84</v>
      </c>
    </row>
  </sheetData>
  <mergeCells count="26">
    <mergeCell ref="B50:R50"/>
    <mergeCell ref="G53:I53"/>
    <mergeCell ref="J53:R53"/>
    <mergeCell ref="B71:R71"/>
    <mergeCell ref="N1:S1"/>
    <mergeCell ref="B28:R28"/>
    <mergeCell ref="G31:I31"/>
    <mergeCell ref="J31:R31"/>
    <mergeCell ref="G9:I9"/>
    <mergeCell ref="J9:R9"/>
    <mergeCell ref="A2:R2"/>
    <mergeCell ref="A3:R3"/>
    <mergeCell ref="A4:R4"/>
    <mergeCell ref="B7:R7"/>
    <mergeCell ref="A9:A11"/>
    <mergeCell ref="A31:A33"/>
    <mergeCell ref="G74:I74"/>
    <mergeCell ref="J74:R74"/>
    <mergeCell ref="B92:R92"/>
    <mergeCell ref="G94:I94"/>
    <mergeCell ref="J94:R94"/>
    <mergeCell ref="A108:C108"/>
    <mergeCell ref="A109:C109"/>
    <mergeCell ref="A53:A55"/>
    <mergeCell ref="A74:A76"/>
    <mergeCell ref="A94:A96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S75"/>
  <sheetViews>
    <sheetView view="pageBreakPreview" topLeftCell="A58" zoomScaleNormal="100" zoomScaleSheetLayoutView="100" workbookViewId="0">
      <selection activeCell="C65" sqref="C65"/>
    </sheetView>
  </sheetViews>
  <sheetFormatPr defaultRowHeight="21" x14ac:dyDescent="0.35"/>
  <cols>
    <col min="1" max="1" width="5.125" customWidth="1"/>
    <col min="2" max="2" width="25.375" customWidth="1"/>
    <col min="3" max="3" width="25.625" customWidth="1"/>
    <col min="4" max="5" width="10.625" customWidth="1"/>
    <col min="6" max="6" width="10.75" customWidth="1"/>
    <col min="7" max="18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6" t="s">
        <v>6</v>
      </c>
      <c r="O1" s="296"/>
      <c r="P1" s="296"/>
      <c r="Q1" s="296"/>
      <c r="R1" s="296"/>
      <c r="S1" s="296"/>
    </row>
    <row r="2" spans="1:19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19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261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97" t="s">
        <v>542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x14ac:dyDescent="0.35">
      <c r="A8" s="1"/>
      <c r="B8" s="16" t="s">
        <v>543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9" x14ac:dyDescent="0.35">
      <c r="A9" s="1"/>
      <c r="B9" s="16" t="s">
        <v>545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9" ht="21.75" thickBot="1" x14ac:dyDescent="0.4">
      <c r="A10" s="1"/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9" x14ac:dyDescent="0.35">
      <c r="A11" s="300" t="s">
        <v>8</v>
      </c>
      <c r="B11" s="103"/>
      <c r="C11" s="90" t="s">
        <v>263</v>
      </c>
      <c r="D11" s="91" t="s">
        <v>2</v>
      </c>
      <c r="E11" s="90" t="s">
        <v>10</v>
      </c>
      <c r="F11" s="90" t="s">
        <v>11</v>
      </c>
      <c r="G11" s="298" t="s">
        <v>262</v>
      </c>
      <c r="H11" s="298"/>
      <c r="I11" s="298"/>
      <c r="J11" s="298" t="s">
        <v>431</v>
      </c>
      <c r="K11" s="298"/>
      <c r="L11" s="298"/>
      <c r="M11" s="298"/>
      <c r="N11" s="298"/>
      <c r="O11" s="298"/>
      <c r="P11" s="298"/>
      <c r="Q11" s="298"/>
      <c r="R11" s="298"/>
      <c r="S11" s="92" t="s">
        <v>1</v>
      </c>
    </row>
    <row r="12" spans="1:19" x14ac:dyDescent="0.35">
      <c r="A12" s="301"/>
      <c r="B12" s="104" t="s">
        <v>451</v>
      </c>
      <c r="C12" s="93" t="s">
        <v>264</v>
      </c>
      <c r="D12" s="94" t="s">
        <v>9</v>
      </c>
      <c r="E12" s="93" t="s">
        <v>1</v>
      </c>
      <c r="F12" s="93" t="s">
        <v>265</v>
      </c>
      <c r="G12" s="102" t="s">
        <v>12</v>
      </c>
      <c r="H12" s="102" t="s">
        <v>13</v>
      </c>
      <c r="I12" s="102" t="s">
        <v>14</v>
      </c>
      <c r="J12" s="102" t="s">
        <v>15</v>
      </c>
      <c r="K12" s="102" t="s">
        <v>16</v>
      </c>
      <c r="L12" s="102" t="s">
        <v>17</v>
      </c>
      <c r="M12" s="102" t="s">
        <v>18</v>
      </c>
      <c r="N12" s="102" t="s">
        <v>19</v>
      </c>
      <c r="O12" s="102" t="s">
        <v>20</v>
      </c>
      <c r="P12" s="102" t="s">
        <v>21</v>
      </c>
      <c r="Q12" s="102" t="s">
        <v>22</v>
      </c>
      <c r="R12" s="100" t="s">
        <v>23</v>
      </c>
      <c r="S12" s="93" t="s">
        <v>267</v>
      </c>
    </row>
    <row r="13" spans="1:19" ht="21.75" thickBot="1" x14ac:dyDescent="0.4">
      <c r="A13" s="302"/>
      <c r="B13" s="96"/>
      <c r="C13" s="95"/>
      <c r="D13" s="97"/>
      <c r="E13" s="98"/>
      <c r="F13" s="95" t="s">
        <v>266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9"/>
    </row>
    <row r="14" spans="1:19" x14ac:dyDescent="0.35">
      <c r="A14" s="2">
        <v>1</v>
      </c>
      <c r="B14" s="26" t="s">
        <v>273</v>
      </c>
      <c r="C14" s="6" t="s">
        <v>209</v>
      </c>
      <c r="D14" s="21">
        <v>20000</v>
      </c>
      <c r="E14" s="2" t="s">
        <v>119</v>
      </c>
      <c r="F14" s="37" t="s">
        <v>35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94" t="s">
        <v>429</v>
      </c>
    </row>
    <row r="15" spans="1:19" x14ac:dyDescent="0.35">
      <c r="A15" s="2"/>
      <c r="B15" s="26" t="s">
        <v>274</v>
      </c>
      <c r="C15" s="6" t="s">
        <v>211</v>
      </c>
      <c r="D15" s="21"/>
      <c r="E15" s="38" t="s">
        <v>28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">
        <v>2568</v>
      </c>
    </row>
    <row r="16" spans="1:19" ht="21.75" thickBot="1" x14ac:dyDescent="0.4">
      <c r="A16" s="4"/>
      <c r="B16" s="274" t="s">
        <v>275</v>
      </c>
      <c r="C16" s="3" t="s">
        <v>210</v>
      </c>
      <c r="D16" s="7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60"/>
    </row>
    <row r="17" spans="1:19" x14ac:dyDescent="0.35">
      <c r="A17" s="2">
        <v>2</v>
      </c>
      <c r="B17" s="26" t="s">
        <v>500</v>
      </c>
      <c r="C17" s="6" t="s">
        <v>501</v>
      </c>
      <c r="D17" s="21">
        <v>35000</v>
      </c>
      <c r="E17" s="2" t="s">
        <v>503</v>
      </c>
      <c r="F17" s="37" t="s">
        <v>35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94" t="s">
        <v>429</v>
      </c>
    </row>
    <row r="18" spans="1:19" x14ac:dyDescent="0.35">
      <c r="A18" s="2"/>
      <c r="B18" s="26"/>
      <c r="C18" s="6" t="s">
        <v>502</v>
      </c>
      <c r="D18" s="21"/>
      <c r="E18" s="2" t="s">
        <v>504</v>
      </c>
      <c r="F18" s="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">
        <v>2568</v>
      </c>
    </row>
    <row r="19" spans="1:19" ht="21.75" thickBot="1" x14ac:dyDescent="0.4">
      <c r="A19" s="2"/>
      <c r="B19" s="26"/>
      <c r="C19" s="6"/>
      <c r="D19" s="21"/>
      <c r="E19" s="2" t="s">
        <v>27</v>
      </c>
      <c r="F19" s="2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29"/>
    </row>
    <row r="20" spans="1:19" ht="21.75" thickBot="1" x14ac:dyDescent="0.4">
      <c r="A20" s="63"/>
      <c r="B20" s="62" t="s">
        <v>5</v>
      </c>
      <c r="C20" s="61" t="s">
        <v>482</v>
      </c>
      <c r="D20" s="71">
        <f>D17+D14</f>
        <v>55000</v>
      </c>
      <c r="E20" s="61" t="s">
        <v>482</v>
      </c>
      <c r="F20" s="61" t="s">
        <v>482</v>
      </c>
      <c r="G20" s="61" t="s">
        <v>482</v>
      </c>
      <c r="H20" s="61" t="s">
        <v>482</v>
      </c>
      <c r="I20" s="61" t="s">
        <v>482</v>
      </c>
      <c r="J20" s="61" t="s">
        <v>482</v>
      </c>
      <c r="K20" s="61" t="s">
        <v>482</v>
      </c>
      <c r="L20" s="61" t="s">
        <v>482</v>
      </c>
      <c r="M20" s="61" t="s">
        <v>482</v>
      </c>
      <c r="N20" s="61" t="s">
        <v>482</v>
      </c>
      <c r="O20" s="61" t="s">
        <v>482</v>
      </c>
      <c r="P20" s="61" t="s">
        <v>482</v>
      </c>
      <c r="Q20" s="61" t="s">
        <v>482</v>
      </c>
      <c r="R20" s="61" t="s">
        <v>482</v>
      </c>
      <c r="S20" s="61" t="s">
        <v>482</v>
      </c>
    </row>
    <row r="26" spans="1:19" x14ac:dyDescent="0.35">
      <c r="A26" s="18"/>
      <c r="B26" s="1"/>
      <c r="C26" s="1"/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35">
      <c r="A27" s="18"/>
      <c r="B27" s="1"/>
      <c r="C27" s="1"/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S27" s="138">
        <v>85</v>
      </c>
    </row>
    <row r="28" spans="1:19" x14ac:dyDescent="0.35">
      <c r="A28" s="1"/>
      <c r="B28" s="297" t="s">
        <v>544</v>
      </c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</row>
    <row r="29" spans="1:19" x14ac:dyDescent="0.35">
      <c r="A29" s="1"/>
      <c r="B29" s="297" t="s">
        <v>546</v>
      </c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</row>
    <row r="30" spans="1:19" ht="21.75" thickBot="1" x14ac:dyDescent="0.4">
      <c r="A30" s="1"/>
      <c r="B30" s="8" t="s">
        <v>130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5">
      <c r="A31" s="300" t="s">
        <v>8</v>
      </c>
      <c r="B31" s="103"/>
      <c r="C31" s="90" t="s">
        <v>263</v>
      </c>
      <c r="D31" s="91" t="s">
        <v>2</v>
      </c>
      <c r="E31" s="90" t="s">
        <v>10</v>
      </c>
      <c r="F31" s="90" t="s">
        <v>11</v>
      </c>
      <c r="G31" s="298" t="s">
        <v>262</v>
      </c>
      <c r="H31" s="298"/>
      <c r="I31" s="298"/>
      <c r="J31" s="298" t="s">
        <v>431</v>
      </c>
      <c r="K31" s="298"/>
      <c r="L31" s="298"/>
      <c r="M31" s="298"/>
      <c r="N31" s="298"/>
      <c r="O31" s="298"/>
      <c r="P31" s="298"/>
      <c r="Q31" s="298"/>
      <c r="R31" s="298"/>
      <c r="S31" s="92" t="s">
        <v>1</v>
      </c>
    </row>
    <row r="32" spans="1:19" x14ac:dyDescent="0.35">
      <c r="A32" s="301"/>
      <c r="B32" s="104" t="s">
        <v>451</v>
      </c>
      <c r="C32" s="93" t="s">
        <v>264</v>
      </c>
      <c r="D32" s="94" t="s">
        <v>9</v>
      </c>
      <c r="E32" s="93" t="s">
        <v>1</v>
      </c>
      <c r="F32" s="93" t="s">
        <v>265</v>
      </c>
      <c r="G32" s="102" t="s">
        <v>12</v>
      </c>
      <c r="H32" s="102" t="s">
        <v>13</v>
      </c>
      <c r="I32" s="102" t="s">
        <v>14</v>
      </c>
      <c r="J32" s="102" t="s">
        <v>15</v>
      </c>
      <c r="K32" s="102" t="s">
        <v>16</v>
      </c>
      <c r="L32" s="102" t="s">
        <v>17</v>
      </c>
      <c r="M32" s="102" t="s">
        <v>18</v>
      </c>
      <c r="N32" s="102" t="s">
        <v>19</v>
      </c>
      <c r="O32" s="102" t="s">
        <v>20</v>
      </c>
      <c r="P32" s="102" t="s">
        <v>21</v>
      </c>
      <c r="Q32" s="102" t="s">
        <v>22</v>
      </c>
      <c r="R32" s="100" t="s">
        <v>23</v>
      </c>
      <c r="S32" s="93" t="s">
        <v>267</v>
      </c>
    </row>
    <row r="33" spans="1:19" ht="21.75" thickBot="1" x14ac:dyDescent="0.4">
      <c r="A33" s="302"/>
      <c r="B33" s="96"/>
      <c r="C33" s="95"/>
      <c r="D33" s="97"/>
      <c r="E33" s="98"/>
      <c r="F33" s="95" t="s">
        <v>266</v>
      </c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9"/>
    </row>
    <row r="34" spans="1:19" x14ac:dyDescent="0.35">
      <c r="A34" s="2">
        <v>1</v>
      </c>
      <c r="B34" s="42" t="s">
        <v>127</v>
      </c>
      <c r="C34" s="6" t="s">
        <v>128</v>
      </c>
      <c r="D34" s="21">
        <v>50000</v>
      </c>
      <c r="E34" s="2" t="s">
        <v>28</v>
      </c>
      <c r="F34" s="2" t="s">
        <v>56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94" t="s">
        <v>429</v>
      </c>
    </row>
    <row r="35" spans="1:19" x14ac:dyDescent="0.35">
      <c r="A35" s="2"/>
      <c r="B35" s="10"/>
      <c r="C35" s="6" t="s">
        <v>129</v>
      </c>
      <c r="D35" s="2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2">
        <v>2568</v>
      </c>
    </row>
    <row r="36" spans="1:19" ht="21.75" thickBot="1" x14ac:dyDescent="0.4">
      <c r="A36" s="15"/>
      <c r="B36" s="11"/>
      <c r="C36" s="7"/>
      <c r="D36" s="22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60"/>
    </row>
    <row r="37" spans="1:19" ht="21.75" thickBot="1" x14ac:dyDescent="0.4">
      <c r="A37" s="70"/>
      <c r="B37" s="62" t="s">
        <v>5</v>
      </c>
      <c r="C37" s="217" t="s">
        <v>482</v>
      </c>
      <c r="D37" s="71">
        <f>D34</f>
        <v>50000</v>
      </c>
      <c r="E37" s="61" t="s">
        <v>482</v>
      </c>
      <c r="F37" s="61" t="s">
        <v>482</v>
      </c>
      <c r="G37" s="61" t="s">
        <v>482</v>
      </c>
      <c r="H37" s="61" t="s">
        <v>482</v>
      </c>
      <c r="I37" s="61" t="s">
        <v>482</v>
      </c>
      <c r="J37" s="61" t="s">
        <v>482</v>
      </c>
      <c r="K37" s="61" t="s">
        <v>482</v>
      </c>
      <c r="L37" s="61" t="s">
        <v>482</v>
      </c>
      <c r="M37" s="61" t="s">
        <v>482</v>
      </c>
      <c r="N37" s="61" t="s">
        <v>482</v>
      </c>
      <c r="O37" s="61" t="s">
        <v>482</v>
      </c>
      <c r="P37" s="61" t="s">
        <v>482</v>
      </c>
      <c r="Q37" s="61" t="s">
        <v>482</v>
      </c>
      <c r="R37" s="61" t="s">
        <v>482</v>
      </c>
      <c r="S37" s="61" t="s">
        <v>482</v>
      </c>
    </row>
    <row r="38" spans="1:19" x14ac:dyDescent="0.35">
      <c r="A38" s="81"/>
      <c r="B38" s="82"/>
      <c r="C38" s="81"/>
      <c r="D38" s="83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</row>
    <row r="41" spans="1:19" x14ac:dyDescent="0.35">
      <c r="A41" s="18"/>
      <c r="B41" s="27"/>
      <c r="C41" s="1"/>
      <c r="D41" s="24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9" x14ac:dyDescent="0.35">
      <c r="A42" s="18"/>
      <c r="B42" s="44"/>
      <c r="C42" s="1"/>
      <c r="D42" s="24"/>
      <c r="E42" s="18"/>
      <c r="F42" s="1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9" x14ac:dyDescent="0.35">
      <c r="A43" s="18"/>
      <c r="B43" s="1"/>
      <c r="C43" s="1"/>
      <c r="D43" s="24"/>
      <c r="E43" s="1"/>
      <c r="F43" s="1" t="s">
        <v>24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9" x14ac:dyDescent="0.35">
      <c r="A44" s="18"/>
      <c r="B44" s="1"/>
      <c r="C44" s="1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9" x14ac:dyDescent="0.35">
      <c r="A45" s="18"/>
      <c r="B45" s="1"/>
      <c r="C45" s="1"/>
      <c r="D45" s="2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9" x14ac:dyDescent="0.35">
      <c r="A46" s="18"/>
      <c r="B46" s="1"/>
      <c r="C46" s="1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9" x14ac:dyDescent="0.35">
      <c r="A47" s="18"/>
      <c r="B47" s="1"/>
      <c r="C47" s="1"/>
      <c r="D47" s="24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9" x14ac:dyDescent="0.35">
      <c r="A48" s="18"/>
      <c r="B48" s="1"/>
      <c r="C48" s="1"/>
      <c r="D48" s="2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9" x14ac:dyDescent="0.35">
      <c r="A49" s="18"/>
      <c r="B49" s="1"/>
      <c r="C49" s="1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77"/>
      <c r="S49" s="138">
        <v>86</v>
      </c>
    </row>
    <row r="50" spans="1:19" x14ac:dyDescent="0.35">
      <c r="A50" s="1"/>
      <c r="B50" s="297" t="s">
        <v>542</v>
      </c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</row>
    <row r="51" spans="1:19" x14ac:dyDescent="0.35">
      <c r="A51" s="1"/>
      <c r="B51" s="16" t="s">
        <v>543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9" x14ac:dyDescent="0.35">
      <c r="A52" s="1"/>
      <c r="B52" s="16" t="s">
        <v>545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9" ht="21.75" thickBot="1" x14ac:dyDescent="0.4">
      <c r="A53" s="1"/>
      <c r="B53" s="8" t="s">
        <v>131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9" x14ac:dyDescent="0.35">
      <c r="A54" s="300" t="s">
        <v>8</v>
      </c>
      <c r="B54" s="103"/>
      <c r="C54" s="90" t="s">
        <v>263</v>
      </c>
      <c r="D54" s="91" t="s">
        <v>2</v>
      </c>
      <c r="E54" s="90" t="s">
        <v>10</v>
      </c>
      <c r="F54" s="90" t="s">
        <v>11</v>
      </c>
      <c r="G54" s="298" t="s">
        <v>262</v>
      </c>
      <c r="H54" s="298"/>
      <c r="I54" s="298"/>
      <c r="J54" s="298" t="s">
        <v>431</v>
      </c>
      <c r="K54" s="298"/>
      <c r="L54" s="298"/>
      <c r="M54" s="298"/>
      <c r="N54" s="298"/>
      <c r="O54" s="298"/>
      <c r="P54" s="298"/>
      <c r="Q54" s="298"/>
      <c r="R54" s="298"/>
      <c r="S54" s="92" t="s">
        <v>1</v>
      </c>
    </row>
    <row r="55" spans="1:19" x14ac:dyDescent="0.35">
      <c r="A55" s="301"/>
      <c r="B55" s="104" t="s">
        <v>451</v>
      </c>
      <c r="C55" s="93" t="s">
        <v>264</v>
      </c>
      <c r="D55" s="94" t="s">
        <v>9</v>
      </c>
      <c r="E55" s="93" t="s">
        <v>1</v>
      </c>
      <c r="F55" s="93" t="s">
        <v>265</v>
      </c>
      <c r="G55" s="102" t="s">
        <v>12</v>
      </c>
      <c r="H55" s="102" t="s">
        <v>13</v>
      </c>
      <c r="I55" s="102" t="s">
        <v>14</v>
      </c>
      <c r="J55" s="102" t="s">
        <v>15</v>
      </c>
      <c r="K55" s="102" t="s">
        <v>16</v>
      </c>
      <c r="L55" s="102" t="s">
        <v>17</v>
      </c>
      <c r="M55" s="102" t="s">
        <v>18</v>
      </c>
      <c r="N55" s="102" t="s">
        <v>19</v>
      </c>
      <c r="O55" s="102" t="s">
        <v>20</v>
      </c>
      <c r="P55" s="102" t="s">
        <v>21</v>
      </c>
      <c r="Q55" s="102" t="s">
        <v>22</v>
      </c>
      <c r="R55" s="100" t="s">
        <v>23</v>
      </c>
      <c r="S55" s="93" t="s">
        <v>267</v>
      </c>
    </row>
    <row r="56" spans="1:19" ht="21.75" thickBot="1" x14ac:dyDescent="0.4">
      <c r="A56" s="302"/>
      <c r="B56" s="96"/>
      <c r="C56" s="95"/>
      <c r="D56" s="97"/>
      <c r="E56" s="98"/>
      <c r="F56" s="95" t="s">
        <v>266</v>
      </c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9"/>
    </row>
    <row r="57" spans="1:19" x14ac:dyDescent="0.35">
      <c r="A57" s="19">
        <v>1</v>
      </c>
      <c r="B57" s="12" t="s">
        <v>132</v>
      </c>
      <c r="C57" s="9" t="s">
        <v>133</v>
      </c>
      <c r="D57" s="202">
        <v>50000</v>
      </c>
      <c r="E57" s="19" t="s">
        <v>28</v>
      </c>
      <c r="F57" s="19" t="s">
        <v>56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94" t="s">
        <v>429</v>
      </c>
    </row>
    <row r="58" spans="1:19" x14ac:dyDescent="0.35">
      <c r="A58" s="2"/>
      <c r="B58" s="10"/>
      <c r="C58" s="6" t="s">
        <v>437</v>
      </c>
      <c r="D58" s="21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">
        <v>2568</v>
      </c>
    </row>
    <row r="59" spans="1:19" x14ac:dyDescent="0.35">
      <c r="A59" s="2"/>
      <c r="B59" s="10"/>
      <c r="C59" s="6" t="s">
        <v>438</v>
      </c>
      <c r="D59" s="21"/>
      <c r="E59" s="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9"/>
    </row>
    <row r="60" spans="1:19" x14ac:dyDescent="0.35">
      <c r="A60" s="2"/>
      <c r="B60" s="10"/>
      <c r="C60" s="6" t="s">
        <v>439</v>
      </c>
      <c r="D60" s="21"/>
      <c r="E60" s="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9"/>
    </row>
    <row r="61" spans="1:19" ht="21.75" thickBot="1" x14ac:dyDescent="0.4">
      <c r="A61" s="2"/>
      <c r="B61" s="10"/>
      <c r="C61" s="6" t="s">
        <v>440</v>
      </c>
      <c r="D61" s="2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9"/>
    </row>
    <row r="62" spans="1:19" ht="21.75" thickBot="1" x14ac:dyDescent="0.4">
      <c r="A62" s="290" t="s">
        <v>5</v>
      </c>
      <c r="B62" s="291"/>
      <c r="C62" s="292"/>
      <c r="D62" s="64">
        <f>D57</f>
        <v>50000</v>
      </c>
      <c r="E62" s="61" t="s">
        <v>482</v>
      </c>
      <c r="F62" s="61" t="s">
        <v>482</v>
      </c>
      <c r="G62" s="61" t="s">
        <v>482</v>
      </c>
      <c r="H62" s="61" t="s">
        <v>482</v>
      </c>
      <c r="I62" s="61" t="s">
        <v>482</v>
      </c>
      <c r="J62" s="61" t="s">
        <v>482</v>
      </c>
      <c r="K62" s="61" t="s">
        <v>482</v>
      </c>
      <c r="L62" s="61" t="s">
        <v>482</v>
      </c>
      <c r="M62" s="61" t="s">
        <v>482</v>
      </c>
      <c r="N62" s="61" t="s">
        <v>482</v>
      </c>
      <c r="O62" s="61" t="s">
        <v>482</v>
      </c>
      <c r="P62" s="61" t="s">
        <v>482</v>
      </c>
      <c r="Q62" s="61" t="s">
        <v>482</v>
      </c>
      <c r="R62" s="61" t="s">
        <v>482</v>
      </c>
      <c r="S62" s="61" t="s">
        <v>482</v>
      </c>
    </row>
    <row r="63" spans="1:19" ht="21.75" thickBot="1" x14ac:dyDescent="0.4">
      <c r="A63" s="293" t="s">
        <v>34</v>
      </c>
      <c r="B63" s="294"/>
      <c r="C63" s="295"/>
      <c r="D63" s="72">
        <f>D62+D37+D20</f>
        <v>155000</v>
      </c>
      <c r="E63" s="68" t="s">
        <v>482</v>
      </c>
      <c r="F63" s="68" t="s">
        <v>482</v>
      </c>
      <c r="G63" s="68" t="s">
        <v>482</v>
      </c>
      <c r="H63" s="68" t="s">
        <v>482</v>
      </c>
      <c r="I63" s="68" t="s">
        <v>482</v>
      </c>
      <c r="J63" s="68" t="s">
        <v>482</v>
      </c>
      <c r="K63" s="68" t="s">
        <v>482</v>
      </c>
      <c r="L63" s="68" t="s">
        <v>482</v>
      </c>
      <c r="M63" s="68" t="s">
        <v>482</v>
      </c>
      <c r="N63" s="68" t="s">
        <v>482</v>
      </c>
      <c r="O63" s="68" t="s">
        <v>482</v>
      </c>
      <c r="P63" s="68" t="s">
        <v>482</v>
      </c>
      <c r="Q63" s="68" t="s">
        <v>482</v>
      </c>
      <c r="R63" s="68" t="s">
        <v>482</v>
      </c>
      <c r="S63" s="68" t="s">
        <v>482</v>
      </c>
    </row>
    <row r="64" spans="1:19" x14ac:dyDescent="0.35">
      <c r="A64" s="17"/>
      <c r="B64" s="45"/>
      <c r="C64" s="13"/>
      <c r="D64" s="23"/>
      <c r="E64" s="17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9" x14ac:dyDescent="0.35">
      <c r="A65" s="18"/>
      <c r="B65" s="27"/>
      <c r="C65" s="1"/>
      <c r="D65" s="24"/>
      <c r="E65" s="1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9" x14ac:dyDescent="0.35">
      <c r="A66" s="18"/>
      <c r="B66" s="27"/>
      <c r="C66" s="1"/>
      <c r="D66" s="24"/>
      <c r="E66" s="1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9" x14ac:dyDescent="0.35">
      <c r="A67" s="18"/>
      <c r="B67" s="27"/>
      <c r="C67" s="1"/>
      <c r="D67" s="24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9" x14ac:dyDescent="0.35">
      <c r="A68" s="18"/>
      <c r="B68" s="27"/>
      <c r="C68" s="1" t="s">
        <v>24</v>
      </c>
      <c r="D68" s="2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9" x14ac:dyDescent="0.35">
      <c r="A69" s="18"/>
      <c r="B69" s="27"/>
      <c r="C69" s="1"/>
      <c r="D69" s="24"/>
      <c r="E69" s="18"/>
      <c r="F69" s="1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9" x14ac:dyDescent="0.35">
      <c r="A70" s="18"/>
      <c r="B70" s="44"/>
      <c r="C70" s="1"/>
      <c r="D70" s="24"/>
      <c r="E70" s="18"/>
      <c r="F70" s="1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37">
        <v>87</v>
      </c>
    </row>
    <row r="71" spans="1:19" x14ac:dyDescent="0.35">
      <c r="A71" s="18"/>
      <c r="B71" s="1"/>
      <c r="C71" s="1"/>
      <c r="D71" s="2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9" x14ac:dyDescent="0.35">
      <c r="A72" s="18"/>
      <c r="B72" s="1"/>
      <c r="C72" s="1"/>
      <c r="D72" s="2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9" x14ac:dyDescent="0.35">
      <c r="A73" s="18"/>
      <c r="B73" s="1"/>
      <c r="C73" s="1"/>
      <c r="D73" s="2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9" x14ac:dyDescent="0.35">
      <c r="A74" s="18"/>
      <c r="B74" s="1"/>
      <c r="C74" s="1"/>
      <c r="D74" s="2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9" x14ac:dyDescent="0.35">
      <c r="A75" s="18"/>
      <c r="B75" s="1"/>
      <c r="C75" s="1"/>
      <c r="D75" s="2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</sheetData>
  <mergeCells count="19">
    <mergeCell ref="A3:R3"/>
    <mergeCell ref="A4:R4"/>
    <mergeCell ref="B7:R7"/>
    <mergeCell ref="A11:A13"/>
    <mergeCell ref="N1:S1"/>
    <mergeCell ref="A2:S2"/>
    <mergeCell ref="A62:C62"/>
    <mergeCell ref="A63:C63"/>
    <mergeCell ref="A31:A33"/>
    <mergeCell ref="A54:A56"/>
    <mergeCell ref="G11:I11"/>
    <mergeCell ref="B28:R28"/>
    <mergeCell ref="G31:I31"/>
    <mergeCell ref="J31:R31"/>
    <mergeCell ref="B50:R50"/>
    <mergeCell ref="G54:I54"/>
    <mergeCell ref="J54:R54"/>
    <mergeCell ref="J11:R11"/>
    <mergeCell ref="B29:R29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T189"/>
  <sheetViews>
    <sheetView view="pageBreakPreview" topLeftCell="A91" zoomScale="133" zoomScaleNormal="100" zoomScaleSheetLayoutView="133" workbookViewId="0">
      <selection activeCell="B113" sqref="B113:R113"/>
    </sheetView>
  </sheetViews>
  <sheetFormatPr defaultRowHeight="21" x14ac:dyDescent="0.35"/>
  <cols>
    <col min="1" max="1" width="5.125" customWidth="1"/>
    <col min="2" max="3" width="24.625" customWidth="1"/>
    <col min="4" max="5" width="11.625" customWidth="1"/>
    <col min="6" max="6" width="10.625" customWidth="1"/>
    <col min="7" max="18" width="3.625" customWidth="1"/>
  </cols>
  <sheetData>
    <row r="1" spans="1:19" x14ac:dyDescent="0.35">
      <c r="A1" s="296" t="s">
        <v>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19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134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97" t="s">
        <v>547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x14ac:dyDescent="0.35">
      <c r="A8" s="1"/>
      <c r="B8" s="16" t="s">
        <v>548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9" ht="21.75" thickBot="1" x14ac:dyDescent="0.4">
      <c r="A9" s="1"/>
      <c r="B9" s="8" t="s">
        <v>53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300" t="s">
        <v>8</v>
      </c>
      <c r="B10" s="103"/>
      <c r="C10" s="90" t="s">
        <v>263</v>
      </c>
      <c r="D10" s="91" t="s">
        <v>2</v>
      </c>
      <c r="E10" s="90" t="s">
        <v>10</v>
      </c>
      <c r="F10" s="90" t="s">
        <v>11</v>
      </c>
      <c r="G10" s="298" t="s">
        <v>262</v>
      </c>
      <c r="H10" s="298"/>
      <c r="I10" s="298"/>
      <c r="J10" s="298" t="s">
        <v>431</v>
      </c>
      <c r="K10" s="298"/>
      <c r="L10" s="298"/>
      <c r="M10" s="298"/>
      <c r="N10" s="298"/>
      <c r="O10" s="298"/>
      <c r="P10" s="298"/>
      <c r="Q10" s="298"/>
      <c r="R10" s="298"/>
      <c r="S10" s="92" t="s">
        <v>1</v>
      </c>
    </row>
    <row r="11" spans="1:19" x14ac:dyDescent="0.35">
      <c r="A11" s="301"/>
      <c r="B11" s="104" t="s">
        <v>451</v>
      </c>
      <c r="C11" s="93" t="s">
        <v>264</v>
      </c>
      <c r="D11" s="94" t="s">
        <v>9</v>
      </c>
      <c r="E11" s="93" t="s">
        <v>1</v>
      </c>
      <c r="F11" s="93" t="s">
        <v>265</v>
      </c>
      <c r="G11" s="102" t="s">
        <v>12</v>
      </c>
      <c r="H11" s="102" t="s">
        <v>13</v>
      </c>
      <c r="I11" s="102" t="s">
        <v>14</v>
      </c>
      <c r="J11" s="102" t="s">
        <v>15</v>
      </c>
      <c r="K11" s="102" t="s">
        <v>16</v>
      </c>
      <c r="L11" s="102" t="s">
        <v>17</v>
      </c>
      <c r="M11" s="102" t="s">
        <v>18</v>
      </c>
      <c r="N11" s="102" t="s">
        <v>19</v>
      </c>
      <c r="O11" s="102" t="s">
        <v>20</v>
      </c>
      <c r="P11" s="102" t="s">
        <v>21</v>
      </c>
      <c r="Q11" s="102" t="s">
        <v>22</v>
      </c>
      <c r="R11" s="100" t="s">
        <v>23</v>
      </c>
      <c r="S11" s="93" t="s">
        <v>267</v>
      </c>
    </row>
    <row r="12" spans="1:19" ht="21.75" thickBot="1" x14ac:dyDescent="0.4">
      <c r="A12" s="302"/>
      <c r="B12" s="96"/>
      <c r="C12" s="95"/>
      <c r="D12" s="97"/>
      <c r="E12" s="98"/>
      <c r="F12" s="95" t="s">
        <v>266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</row>
    <row r="13" spans="1:19" x14ac:dyDescent="0.35">
      <c r="A13" s="19">
        <v>1</v>
      </c>
      <c r="B13" s="42" t="s">
        <v>398</v>
      </c>
      <c r="C13" s="9" t="s">
        <v>212</v>
      </c>
      <c r="D13" s="202">
        <v>5000</v>
      </c>
      <c r="E13" s="19" t="s">
        <v>28</v>
      </c>
      <c r="F13" s="19" t="s">
        <v>56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14" t="s">
        <v>452</v>
      </c>
    </row>
    <row r="14" spans="1:19" x14ac:dyDescent="0.35">
      <c r="A14" s="2"/>
      <c r="B14" s="43" t="s">
        <v>213</v>
      </c>
      <c r="C14" s="6" t="s">
        <v>213</v>
      </c>
      <c r="D14" s="21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">
        <v>2568</v>
      </c>
    </row>
    <row r="15" spans="1:19" x14ac:dyDescent="0.35">
      <c r="A15" s="2"/>
      <c r="B15" s="85" t="s">
        <v>214</v>
      </c>
      <c r="C15" s="6" t="s">
        <v>214</v>
      </c>
      <c r="D15" s="21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9"/>
    </row>
    <row r="16" spans="1:19" ht="21.75" thickBot="1" x14ac:dyDescent="0.4">
      <c r="A16" s="2"/>
      <c r="B16" s="10"/>
      <c r="C16" s="6"/>
      <c r="D16" s="2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9"/>
    </row>
    <row r="17" spans="1:19" ht="21.75" thickBot="1" x14ac:dyDescent="0.4">
      <c r="A17" s="62"/>
      <c r="B17" s="67" t="s">
        <v>5</v>
      </c>
      <c r="C17" s="62" t="s">
        <v>482</v>
      </c>
      <c r="D17" s="64">
        <f>D13</f>
        <v>5000</v>
      </c>
      <c r="E17" s="62" t="s">
        <v>482</v>
      </c>
      <c r="F17" s="62" t="s">
        <v>482</v>
      </c>
      <c r="G17" s="62" t="s">
        <v>482</v>
      </c>
      <c r="H17" s="62" t="s">
        <v>482</v>
      </c>
      <c r="I17" s="62" t="s">
        <v>482</v>
      </c>
      <c r="J17" s="62" t="s">
        <v>482</v>
      </c>
      <c r="K17" s="62" t="s">
        <v>482</v>
      </c>
      <c r="L17" s="62" t="s">
        <v>482</v>
      </c>
      <c r="M17" s="62" t="s">
        <v>482</v>
      </c>
      <c r="N17" s="62" t="s">
        <v>482</v>
      </c>
      <c r="O17" s="62" t="s">
        <v>482</v>
      </c>
      <c r="P17" s="62" t="s">
        <v>483</v>
      </c>
      <c r="Q17" s="62" t="s">
        <v>482</v>
      </c>
      <c r="R17" s="62" t="s">
        <v>482</v>
      </c>
      <c r="S17" s="62" t="s">
        <v>482</v>
      </c>
    </row>
    <row r="18" spans="1:19" x14ac:dyDescent="0.35">
      <c r="A18" s="17"/>
      <c r="B18" s="13"/>
      <c r="C18" s="13"/>
      <c r="D18" s="2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9" x14ac:dyDescent="0.35">
      <c r="A19" s="18"/>
      <c r="B19" s="1"/>
      <c r="C19" s="1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9" x14ac:dyDescent="0.35">
      <c r="A20" s="18"/>
      <c r="B20" s="1"/>
      <c r="C20" s="1"/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x14ac:dyDescent="0.35">
      <c r="A21" s="18"/>
      <c r="B21" s="1"/>
      <c r="C21" s="1"/>
      <c r="D21" s="24"/>
      <c r="E21" s="18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9" x14ac:dyDescent="0.35">
      <c r="A22" s="18"/>
      <c r="B22" s="1"/>
      <c r="C22" s="1"/>
      <c r="D22" s="24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9" x14ac:dyDescent="0.35">
      <c r="A23" s="18"/>
      <c r="B23" s="1"/>
      <c r="C23" s="1"/>
      <c r="D23" s="2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9" x14ac:dyDescent="0.35">
      <c r="A24" s="18"/>
      <c r="B24" s="1"/>
      <c r="C24" s="1"/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9" x14ac:dyDescent="0.35">
      <c r="A25" s="18"/>
      <c r="B25" s="1"/>
      <c r="C25" s="1" t="s">
        <v>24</v>
      </c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9" x14ac:dyDescent="0.35">
      <c r="A26" s="18"/>
      <c r="B26" s="1"/>
      <c r="C26" s="1"/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35">
      <c r="A27" s="18"/>
      <c r="B27" s="1"/>
      <c r="C27" s="1"/>
      <c r="D27" s="24"/>
      <c r="E27" s="1" t="s">
        <v>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9" x14ac:dyDescent="0.35">
      <c r="A28" s="18"/>
      <c r="B28" s="1"/>
      <c r="C28" s="1"/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S28" s="138">
        <v>88</v>
      </c>
    </row>
    <row r="29" spans="1:19" x14ac:dyDescent="0.35">
      <c r="A29" s="18"/>
      <c r="B29" s="297" t="s">
        <v>547</v>
      </c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138"/>
    </row>
    <row r="30" spans="1:19" x14ac:dyDescent="0.35">
      <c r="A30" s="1"/>
      <c r="B30" s="297" t="s">
        <v>549</v>
      </c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</row>
    <row r="31" spans="1:19" ht="21.75" thickBot="1" x14ac:dyDescent="0.4">
      <c r="A31" s="1"/>
      <c r="B31" s="8" t="s">
        <v>135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5">
      <c r="A32" s="300" t="s">
        <v>8</v>
      </c>
      <c r="B32" s="103"/>
      <c r="C32" s="90" t="s">
        <v>263</v>
      </c>
      <c r="D32" s="91" t="s">
        <v>2</v>
      </c>
      <c r="E32" s="90" t="s">
        <v>10</v>
      </c>
      <c r="F32" s="90" t="s">
        <v>11</v>
      </c>
      <c r="G32" s="298" t="s">
        <v>262</v>
      </c>
      <c r="H32" s="298"/>
      <c r="I32" s="298"/>
      <c r="J32" s="298" t="s">
        <v>431</v>
      </c>
      <c r="K32" s="298"/>
      <c r="L32" s="298"/>
      <c r="M32" s="298"/>
      <c r="N32" s="298"/>
      <c r="O32" s="298"/>
      <c r="P32" s="298"/>
      <c r="Q32" s="298"/>
      <c r="R32" s="298"/>
      <c r="S32" s="92" t="s">
        <v>1</v>
      </c>
    </row>
    <row r="33" spans="1:19" x14ac:dyDescent="0.35">
      <c r="A33" s="301"/>
      <c r="B33" s="104" t="s">
        <v>451</v>
      </c>
      <c r="C33" s="93" t="s">
        <v>264</v>
      </c>
      <c r="D33" s="94" t="s">
        <v>9</v>
      </c>
      <c r="E33" s="93" t="s">
        <v>1</v>
      </c>
      <c r="F33" s="93" t="s">
        <v>265</v>
      </c>
      <c r="G33" s="102" t="s">
        <v>12</v>
      </c>
      <c r="H33" s="102" t="s">
        <v>13</v>
      </c>
      <c r="I33" s="102" t="s">
        <v>14</v>
      </c>
      <c r="J33" s="102" t="s">
        <v>15</v>
      </c>
      <c r="K33" s="102" t="s">
        <v>16</v>
      </c>
      <c r="L33" s="102" t="s">
        <v>17</v>
      </c>
      <c r="M33" s="102" t="s">
        <v>18</v>
      </c>
      <c r="N33" s="102" t="s">
        <v>19</v>
      </c>
      <c r="O33" s="102" t="s">
        <v>20</v>
      </c>
      <c r="P33" s="102" t="s">
        <v>21</v>
      </c>
      <c r="Q33" s="102" t="s">
        <v>22</v>
      </c>
      <c r="R33" s="100" t="s">
        <v>23</v>
      </c>
      <c r="S33" s="93" t="s">
        <v>267</v>
      </c>
    </row>
    <row r="34" spans="1:19" ht="21.75" thickBot="1" x14ac:dyDescent="0.4">
      <c r="A34" s="302"/>
      <c r="B34" s="96"/>
      <c r="C34" s="95"/>
      <c r="D34" s="97"/>
      <c r="E34" s="98"/>
      <c r="F34" s="95" t="s">
        <v>266</v>
      </c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</row>
    <row r="35" spans="1:19" x14ac:dyDescent="0.35">
      <c r="A35" s="19">
        <v>1</v>
      </c>
      <c r="B35" s="47" t="s">
        <v>399</v>
      </c>
      <c r="C35" s="9" t="s">
        <v>136</v>
      </c>
      <c r="D35" s="202">
        <v>10000</v>
      </c>
      <c r="E35" s="19" t="s">
        <v>119</v>
      </c>
      <c r="F35" s="19" t="s">
        <v>138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2" t="s">
        <v>478</v>
      </c>
    </row>
    <row r="36" spans="1:19" x14ac:dyDescent="0.35">
      <c r="A36" s="2"/>
      <c r="B36" s="47" t="s">
        <v>400</v>
      </c>
      <c r="C36" s="6" t="s">
        <v>137</v>
      </c>
      <c r="D36" s="21"/>
      <c r="E36" s="2" t="s">
        <v>28</v>
      </c>
      <c r="F36" s="2" t="s">
        <v>56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">
        <v>2568</v>
      </c>
    </row>
    <row r="37" spans="1:19" ht="21.75" thickBot="1" x14ac:dyDescent="0.4">
      <c r="A37" s="4"/>
      <c r="B37" s="76"/>
      <c r="C37" s="3"/>
      <c r="D37" s="7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60"/>
    </row>
    <row r="38" spans="1:19" x14ac:dyDescent="0.35">
      <c r="A38" s="2">
        <v>2</v>
      </c>
      <c r="B38" s="47" t="s">
        <v>479</v>
      </c>
      <c r="C38" s="6" t="s">
        <v>215</v>
      </c>
      <c r="D38" s="198">
        <v>10000</v>
      </c>
      <c r="E38" s="2" t="s">
        <v>119</v>
      </c>
      <c r="F38" s="2" t="s">
        <v>138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" t="s">
        <v>478</v>
      </c>
    </row>
    <row r="39" spans="1:19" x14ac:dyDescent="0.35">
      <c r="A39" s="2"/>
      <c r="B39" s="47" t="s">
        <v>480</v>
      </c>
      <c r="C39" s="6" t="s">
        <v>216</v>
      </c>
      <c r="D39" s="21"/>
      <c r="E39" s="2" t="s">
        <v>28</v>
      </c>
      <c r="F39" s="2" t="s">
        <v>56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2">
        <v>2568</v>
      </c>
    </row>
    <row r="40" spans="1:19" ht="21.75" thickBot="1" x14ac:dyDescent="0.4">
      <c r="A40" s="4"/>
      <c r="B40" s="171" t="s">
        <v>481</v>
      </c>
      <c r="C40" s="3"/>
      <c r="D40" s="7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60"/>
    </row>
    <row r="41" spans="1:19" x14ac:dyDescent="0.35">
      <c r="A41" s="2">
        <v>3</v>
      </c>
      <c r="B41" s="170" t="s">
        <v>244</v>
      </c>
      <c r="C41" s="6" t="s">
        <v>140</v>
      </c>
      <c r="D41" s="198">
        <v>10000</v>
      </c>
      <c r="E41" s="2" t="s">
        <v>119</v>
      </c>
      <c r="F41" s="2" t="s">
        <v>138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2" t="s">
        <v>478</v>
      </c>
    </row>
    <row r="42" spans="1:19" x14ac:dyDescent="0.35">
      <c r="A42" s="2"/>
      <c r="B42" s="47" t="s">
        <v>245</v>
      </c>
      <c r="C42" s="6" t="s">
        <v>141</v>
      </c>
      <c r="D42" s="21"/>
      <c r="E42" s="2" t="s">
        <v>28</v>
      </c>
      <c r="F42" s="2" t="s">
        <v>56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">
        <v>2568</v>
      </c>
    </row>
    <row r="43" spans="1:19" ht="21.75" thickBot="1" x14ac:dyDescent="0.4">
      <c r="A43" s="4"/>
      <c r="B43" s="171" t="s">
        <v>246</v>
      </c>
      <c r="C43" s="3" t="s">
        <v>139</v>
      </c>
      <c r="D43" s="7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60"/>
    </row>
    <row r="44" spans="1:19" x14ac:dyDescent="0.35">
      <c r="A44" s="2">
        <v>4</v>
      </c>
      <c r="B44" s="47" t="s">
        <v>142</v>
      </c>
      <c r="C44" s="6" t="s">
        <v>145</v>
      </c>
      <c r="D44" s="198">
        <v>30000</v>
      </c>
      <c r="E44" s="2" t="s">
        <v>119</v>
      </c>
      <c r="F44" s="2" t="s">
        <v>138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2" t="s">
        <v>478</v>
      </c>
    </row>
    <row r="45" spans="1:19" x14ac:dyDescent="0.35">
      <c r="A45" s="2"/>
      <c r="B45" s="47" t="s">
        <v>143</v>
      </c>
      <c r="C45" s="6" t="s">
        <v>146</v>
      </c>
      <c r="D45" s="21"/>
      <c r="E45" s="2" t="s">
        <v>28</v>
      </c>
      <c r="F45" s="2" t="s">
        <v>56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2">
        <v>2568</v>
      </c>
    </row>
    <row r="46" spans="1:19" ht="21.75" thickBot="1" x14ac:dyDescent="0.4">
      <c r="A46" s="4"/>
      <c r="B46" s="169" t="s">
        <v>144</v>
      </c>
      <c r="C46" s="3"/>
      <c r="D46" s="75"/>
      <c r="E46" s="3" t="s">
        <v>24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60"/>
    </row>
    <row r="49" spans="1:20" x14ac:dyDescent="0.35">
      <c r="A49" s="18"/>
      <c r="B49" s="1"/>
      <c r="C49" s="1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38">
        <v>89</v>
      </c>
    </row>
    <row r="50" spans="1:20" x14ac:dyDescent="0.35">
      <c r="A50" s="18"/>
      <c r="B50" s="297" t="s">
        <v>547</v>
      </c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138"/>
    </row>
    <row r="51" spans="1:20" x14ac:dyDescent="0.35">
      <c r="A51" s="1"/>
      <c r="B51" s="297" t="s">
        <v>549</v>
      </c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</row>
    <row r="52" spans="1:20" ht="21.75" thickBot="1" x14ac:dyDescent="0.4">
      <c r="A52" s="1"/>
      <c r="B52" s="8" t="s">
        <v>135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20" x14ac:dyDescent="0.35">
      <c r="A53" s="300" t="s">
        <v>8</v>
      </c>
      <c r="B53" s="103"/>
      <c r="C53" s="90" t="s">
        <v>263</v>
      </c>
      <c r="D53" s="91" t="s">
        <v>2</v>
      </c>
      <c r="E53" s="90" t="s">
        <v>10</v>
      </c>
      <c r="F53" s="90" t="s">
        <v>11</v>
      </c>
      <c r="G53" s="298" t="s">
        <v>262</v>
      </c>
      <c r="H53" s="298"/>
      <c r="I53" s="298"/>
      <c r="J53" s="298" t="s">
        <v>431</v>
      </c>
      <c r="K53" s="298"/>
      <c r="L53" s="298"/>
      <c r="M53" s="298"/>
      <c r="N53" s="298"/>
      <c r="O53" s="298"/>
      <c r="P53" s="298"/>
      <c r="Q53" s="298"/>
      <c r="R53" s="298"/>
      <c r="S53" s="92" t="s">
        <v>1</v>
      </c>
    </row>
    <row r="54" spans="1:20" x14ac:dyDescent="0.35">
      <c r="A54" s="301"/>
      <c r="B54" s="104" t="s">
        <v>451</v>
      </c>
      <c r="C54" s="93" t="s">
        <v>264</v>
      </c>
      <c r="D54" s="94" t="s">
        <v>9</v>
      </c>
      <c r="E54" s="93" t="s">
        <v>1</v>
      </c>
      <c r="F54" s="93" t="s">
        <v>265</v>
      </c>
      <c r="G54" s="102" t="s">
        <v>12</v>
      </c>
      <c r="H54" s="102" t="s">
        <v>13</v>
      </c>
      <c r="I54" s="102" t="s">
        <v>14</v>
      </c>
      <c r="J54" s="102" t="s">
        <v>15</v>
      </c>
      <c r="K54" s="102" t="s">
        <v>16</v>
      </c>
      <c r="L54" s="102" t="s">
        <v>17</v>
      </c>
      <c r="M54" s="102" t="s">
        <v>18</v>
      </c>
      <c r="N54" s="102" t="s">
        <v>19</v>
      </c>
      <c r="O54" s="102" t="s">
        <v>20</v>
      </c>
      <c r="P54" s="102" t="s">
        <v>21</v>
      </c>
      <c r="Q54" s="102" t="s">
        <v>22</v>
      </c>
      <c r="R54" s="100" t="s">
        <v>23</v>
      </c>
      <c r="S54" s="93" t="s">
        <v>267</v>
      </c>
    </row>
    <row r="55" spans="1:20" ht="21.75" thickBot="1" x14ac:dyDescent="0.4">
      <c r="A55" s="302"/>
      <c r="B55" s="96"/>
      <c r="C55" s="95"/>
      <c r="D55" s="97"/>
      <c r="E55" s="98"/>
      <c r="F55" s="95" t="s">
        <v>266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9"/>
    </row>
    <row r="56" spans="1:20" x14ac:dyDescent="0.35">
      <c r="A56" s="2">
        <v>5</v>
      </c>
      <c r="B56" s="48" t="s">
        <v>247</v>
      </c>
      <c r="C56" s="6" t="s">
        <v>147</v>
      </c>
      <c r="D56" s="198">
        <v>10000</v>
      </c>
      <c r="E56" s="19" t="s">
        <v>119</v>
      </c>
      <c r="F56" s="19" t="s">
        <v>138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0" t="s">
        <v>492</v>
      </c>
      <c r="T56" s="213"/>
    </row>
    <row r="57" spans="1:20" x14ac:dyDescent="0.35">
      <c r="A57" s="2"/>
      <c r="B57" s="47" t="s">
        <v>248</v>
      </c>
      <c r="C57" s="6" t="s">
        <v>148</v>
      </c>
      <c r="D57" s="21"/>
      <c r="E57" s="2" t="s">
        <v>28</v>
      </c>
      <c r="F57" s="2" t="s">
        <v>56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0" t="s">
        <v>493</v>
      </c>
    </row>
    <row r="58" spans="1:20" ht="21.75" thickBot="1" x14ac:dyDescent="0.4">
      <c r="A58" s="4"/>
      <c r="B58" s="171"/>
      <c r="C58" s="3"/>
      <c r="D58" s="75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281" t="s">
        <v>494</v>
      </c>
    </row>
    <row r="59" spans="1:20" x14ac:dyDescent="0.35">
      <c r="A59" s="2">
        <v>6</v>
      </c>
      <c r="B59" s="49" t="s">
        <v>149</v>
      </c>
      <c r="C59" s="6" t="s">
        <v>151</v>
      </c>
      <c r="D59" s="198">
        <v>30000</v>
      </c>
      <c r="E59" s="2" t="s">
        <v>119</v>
      </c>
      <c r="F59" s="2" t="s">
        <v>138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195" t="s">
        <v>429</v>
      </c>
    </row>
    <row r="60" spans="1:20" ht="21.75" thickBot="1" x14ac:dyDescent="0.4">
      <c r="A60" s="4"/>
      <c r="B60" s="211" t="s">
        <v>150</v>
      </c>
      <c r="C60" s="3" t="s">
        <v>152</v>
      </c>
      <c r="D60" s="75"/>
      <c r="E60" s="4" t="s">
        <v>28</v>
      </c>
      <c r="F60" s="4" t="s">
        <v>56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>
        <v>2568</v>
      </c>
    </row>
    <row r="61" spans="1:20" x14ac:dyDescent="0.35">
      <c r="A61" s="2">
        <v>7</v>
      </c>
      <c r="B61" s="27" t="s">
        <v>474</v>
      </c>
      <c r="C61" s="6" t="s">
        <v>476</v>
      </c>
      <c r="D61" s="21">
        <v>10000</v>
      </c>
      <c r="E61" s="19" t="s">
        <v>119</v>
      </c>
      <c r="F61" s="19" t="s">
        <v>138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5" t="s">
        <v>478</v>
      </c>
    </row>
    <row r="62" spans="1:20" ht="21.75" thickBot="1" x14ac:dyDescent="0.4">
      <c r="A62" s="4"/>
      <c r="B62" s="212" t="s">
        <v>475</v>
      </c>
      <c r="C62" s="3" t="s">
        <v>477</v>
      </c>
      <c r="D62" s="75"/>
      <c r="E62" s="4" t="s">
        <v>28</v>
      </c>
      <c r="F62" s="4" t="s">
        <v>56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>
        <v>2568</v>
      </c>
    </row>
    <row r="63" spans="1:20" ht="21.75" thickBot="1" x14ac:dyDescent="0.4">
      <c r="A63" s="62" t="s">
        <v>482</v>
      </c>
      <c r="B63" s="67" t="s">
        <v>5</v>
      </c>
      <c r="C63" s="62" t="s">
        <v>482</v>
      </c>
      <c r="D63" s="64">
        <f>D61+D59+D56+D44+D41+D38+D35</f>
        <v>110000</v>
      </c>
      <c r="E63" s="62" t="s">
        <v>482</v>
      </c>
      <c r="F63" s="62" t="s">
        <v>482</v>
      </c>
      <c r="G63" s="62" t="s">
        <v>482</v>
      </c>
      <c r="H63" s="62" t="s">
        <v>482</v>
      </c>
      <c r="I63" s="62" t="s">
        <v>482</v>
      </c>
      <c r="J63" s="62" t="s">
        <v>482</v>
      </c>
      <c r="K63" s="62" t="s">
        <v>482</v>
      </c>
      <c r="L63" s="62" t="s">
        <v>482</v>
      </c>
      <c r="M63" s="62" t="s">
        <v>482</v>
      </c>
      <c r="N63" s="62" t="s">
        <v>482</v>
      </c>
      <c r="O63" s="62" t="s">
        <v>482</v>
      </c>
      <c r="P63" s="62" t="s">
        <v>482</v>
      </c>
      <c r="Q63" s="62" t="s">
        <v>482</v>
      </c>
      <c r="R63" s="62" t="s">
        <v>482</v>
      </c>
      <c r="S63" s="62" t="s">
        <v>482</v>
      </c>
    </row>
    <row r="64" spans="1:20" x14ac:dyDescent="0.35">
      <c r="A64" s="18"/>
      <c r="B64" s="1"/>
      <c r="C64" s="1"/>
      <c r="D64" s="2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9" x14ac:dyDescent="0.35">
      <c r="A65" s="18"/>
      <c r="B65" s="1"/>
      <c r="C65" s="1"/>
      <c r="D65" s="2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9" x14ac:dyDescent="0.35">
      <c r="A66" s="18"/>
      <c r="B66" s="1"/>
      <c r="C66" s="1"/>
      <c r="D66" s="2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9" x14ac:dyDescent="0.35">
      <c r="A67" s="18"/>
      <c r="B67" s="1"/>
      <c r="C67" s="1"/>
      <c r="D67" s="2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9" x14ac:dyDescent="0.35">
      <c r="A68" s="18"/>
      <c r="B68" s="1"/>
      <c r="C68" s="1"/>
      <c r="D68" s="2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9" x14ac:dyDescent="0.35">
      <c r="A69" s="18"/>
      <c r="B69" s="1"/>
      <c r="C69" s="1"/>
      <c r="D69" s="24"/>
      <c r="E69" s="18"/>
      <c r="F69" s="1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9" x14ac:dyDescent="0.35">
      <c r="A70" s="18"/>
      <c r="B70" s="1"/>
      <c r="C70" s="1"/>
      <c r="D70" s="24"/>
      <c r="E70" s="18"/>
      <c r="F70" s="1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S70" s="138">
        <v>90</v>
      </c>
    </row>
    <row r="71" spans="1:19" x14ac:dyDescent="0.35">
      <c r="A71" s="1"/>
      <c r="B71" s="297" t="s">
        <v>550</v>
      </c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</row>
    <row r="72" spans="1:19" ht="21.75" thickBot="1" x14ac:dyDescent="0.4">
      <c r="A72" s="1"/>
      <c r="B72" s="8" t="s">
        <v>153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9" x14ac:dyDescent="0.35">
      <c r="A73" s="300" t="s">
        <v>8</v>
      </c>
      <c r="B73" s="103"/>
      <c r="C73" s="90" t="s">
        <v>263</v>
      </c>
      <c r="D73" s="91" t="s">
        <v>2</v>
      </c>
      <c r="E73" s="90" t="s">
        <v>10</v>
      </c>
      <c r="F73" s="90" t="s">
        <v>11</v>
      </c>
      <c r="G73" s="298" t="s">
        <v>262</v>
      </c>
      <c r="H73" s="298"/>
      <c r="I73" s="298"/>
      <c r="J73" s="298" t="s">
        <v>431</v>
      </c>
      <c r="K73" s="298"/>
      <c r="L73" s="298"/>
      <c r="M73" s="298"/>
      <c r="N73" s="298"/>
      <c r="O73" s="298"/>
      <c r="P73" s="298"/>
      <c r="Q73" s="298"/>
      <c r="R73" s="298"/>
      <c r="S73" s="92" t="s">
        <v>1</v>
      </c>
    </row>
    <row r="74" spans="1:19" x14ac:dyDescent="0.35">
      <c r="A74" s="301"/>
      <c r="B74" s="104" t="s">
        <v>451</v>
      </c>
      <c r="C74" s="93" t="s">
        <v>264</v>
      </c>
      <c r="D74" s="94" t="s">
        <v>9</v>
      </c>
      <c r="E74" s="93" t="s">
        <v>1</v>
      </c>
      <c r="F74" s="93" t="s">
        <v>265</v>
      </c>
      <c r="G74" s="102" t="s">
        <v>12</v>
      </c>
      <c r="H74" s="102" t="s">
        <v>13</v>
      </c>
      <c r="I74" s="102" t="s">
        <v>14</v>
      </c>
      <c r="J74" s="102" t="s">
        <v>15</v>
      </c>
      <c r="K74" s="102" t="s">
        <v>16</v>
      </c>
      <c r="L74" s="102" t="s">
        <v>17</v>
      </c>
      <c r="M74" s="102" t="s">
        <v>18</v>
      </c>
      <c r="N74" s="102" t="s">
        <v>19</v>
      </c>
      <c r="O74" s="102" t="s">
        <v>20</v>
      </c>
      <c r="P74" s="102" t="s">
        <v>21</v>
      </c>
      <c r="Q74" s="102" t="s">
        <v>22</v>
      </c>
      <c r="R74" s="100" t="s">
        <v>23</v>
      </c>
      <c r="S74" s="93" t="s">
        <v>267</v>
      </c>
    </row>
    <row r="75" spans="1:19" ht="21.75" thickBot="1" x14ac:dyDescent="0.4">
      <c r="A75" s="302"/>
      <c r="B75" s="96"/>
      <c r="C75" s="95"/>
      <c r="D75" s="97"/>
      <c r="E75" s="98"/>
      <c r="F75" s="95" t="s">
        <v>266</v>
      </c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</row>
    <row r="76" spans="1:19" x14ac:dyDescent="0.35">
      <c r="A76" s="19">
        <v>1</v>
      </c>
      <c r="B76" s="42" t="s">
        <v>505</v>
      </c>
      <c r="C76" s="9" t="s">
        <v>508</v>
      </c>
      <c r="D76" s="202">
        <v>250000</v>
      </c>
      <c r="E76" s="19" t="s">
        <v>115</v>
      </c>
      <c r="F76" s="19" t="s">
        <v>56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94" t="s">
        <v>429</v>
      </c>
    </row>
    <row r="77" spans="1:19" x14ac:dyDescent="0.35">
      <c r="A77" s="2"/>
      <c r="B77" s="43" t="s">
        <v>506</v>
      </c>
      <c r="C77" s="6" t="s">
        <v>509</v>
      </c>
      <c r="D77" s="21"/>
      <c r="E77" s="2" t="s">
        <v>116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">
        <v>2568</v>
      </c>
    </row>
    <row r="78" spans="1:19" ht="21.75" thickBot="1" x14ac:dyDescent="0.4">
      <c r="A78" s="4"/>
      <c r="B78" s="76" t="s">
        <v>507</v>
      </c>
      <c r="C78" s="3"/>
      <c r="D78" s="75"/>
      <c r="E78" s="4" t="s">
        <v>117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60"/>
    </row>
    <row r="79" spans="1:19" x14ac:dyDescent="0.35">
      <c r="A79" s="2">
        <v>2</v>
      </c>
      <c r="B79" s="42" t="s">
        <v>512</v>
      </c>
      <c r="C79" s="6" t="s">
        <v>510</v>
      </c>
      <c r="D79" s="198">
        <v>100000</v>
      </c>
      <c r="E79" s="19" t="s">
        <v>115</v>
      </c>
      <c r="F79" s="19" t="s">
        <v>56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194" t="s">
        <v>429</v>
      </c>
    </row>
    <row r="80" spans="1:19" x14ac:dyDescent="0.35">
      <c r="A80" s="2"/>
      <c r="B80" s="43" t="s">
        <v>513</v>
      </c>
      <c r="C80" s="6" t="s">
        <v>511</v>
      </c>
      <c r="D80" s="21"/>
      <c r="E80" s="2" t="s">
        <v>116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">
        <v>2568</v>
      </c>
    </row>
    <row r="81" spans="1:19" ht="21.75" thickBot="1" x14ac:dyDescent="0.4">
      <c r="A81" s="4"/>
      <c r="B81" s="76" t="s">
        <v>28</v>
      </c>
      <c r="C81" s="3"/>
      <c r="D81" s="75"/>
      <c r="E81" s="4" t="s">
        <v>117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60"/>
    </row>
    <row r="82" spans="1:19" x14ac:dyDescent="0.35">
      <c r="A82" s="2">
        <v>3</v>
      </c>
      <c r="B82" s="10" t="s">
        <v>514</v>
      </c>
      <c r="C82" s="6" t="s">
        <v>441</v>
      </c>
      <c r="D82" s="21">
        <v>150000</v>
      </c>
      <c r="E82" s="19" t="s">
        <v>115</v>
      </c>
      <c r="F82" s="19" t="s">
        <v>56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194" t="s">
        <v>429</v>
      </c>
    </row>
    <row r="83" spans="1:19" x14ac:dyDescent="0.35">
      <c r="A83" s="2"/>
      <c r="B83" s="10" t="s">
        <v>515</v>
      </c>
      <c r="C83" s="6" t="s">
        <v>442</v>
      </c>
      <c r="D83" s="21"/>
      <c r="E83" s="2" t="s">
        <v>116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">
        <v>2568</v>
      </c>
    </row>
    <row r="84" spans="1:19" ht="21.75" thickBot="1" x14ac:dyDescent="0.4">
      <c r="A84" s="4"/>
      <c r="B84" s="76" t="s">
        <v>0</v>
      </c>
      <c r="C84" s="3" t="s">
        <v>443</v>
      </c>
      <c r="D84" s="75"/>
      <c r="E84" s="4" t="s">
        <v>117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60"/>
    </row>
    <row r="85" spans="1:19" x14ac:dyDescent="0.35">
      <c r="A85" s="2">
        <v>4</v>
      </c>
      <c r="B85" s="10" t="s">
        <v>444</v>
      </c>
      <c r="C85" s="6" t="s">
        <v>446</v>
      </c>
      <c r="D85" s="21">
        <v>100000</v>
      </c>
      <c r="E85" s="2" t="s">
        <v>27</v>
      </c>
      <c r="F85" s="19" t="s">
        <v>56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195" t="s">
        <v>429</v>
      </c>
    </row>
    <row r="86" spans="1:19" x14ac:dyDescent="0.35">
      <c r="A86" s="2"/>
      <c r="B86" s="10" t="s">
        <v>445</v>
      </c>
      <c r="C86" s="6" t="s">
        <v>447</v>
      </c>
      <c r="D86" s="21"/>
      <c r="E86" s="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">
        <v>2568</v>
      </c>
    </row>
    <row r="87" spans="1:19" x14ac:dyDescent="0.35">
      <c r="A87" s="2"/>
      <c r="B87" s="10" t="s">
        <v>28</v>
      </c>
      <c r="C87" s="6" t="s">
        <v>448</v>
      </c>
      <c r="D87" s="21"/>
      <c r="E87" s="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29"/>
    </row>
    <row r="88" spans="1:19" x14ac:dyDescent="0.35">
      <c r="A88" s="2"/>
      <c r="B88" s="10"/>
      <c r="C88" s="6" t="s">
        <v>449</v>
      </c>
      <c r="D88" s="21"/>
      <c r="E88" s="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29"/>
    </row>
    <row r="89" spans="1:19" ht="21.75" thickBot="1" x14ac:dyDescent="0.4">
      <c r="A89" s="2"/>
      <c r="B89" s="10"/>
      <c r="C89" s="6" t="s">
        <v>450</v>
      </c>
      <c r="D89" s="21"/>
      <c r="E89" s="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29"/>
    </row>
    <row r="90" spans="1:19" ht="21.75" thickBot="1" x14ac:dyDescent="0.4">
      <c r="A90" s="62"/>
      <c r="B90" s="67" t="s">
        <v>5</v>
      </c>
      <c r="C90" s="62" t="s">
        <v>482</v>
      </c>
      <c r="D90" s="64">
        <f>D85+D82+D79+D76</f>
        <v>600000</v>
      </c>
      <c r="E90" s="62" t="s">
        <v>482</v>
      </c>
      <c r="F90" s="62" t="s">
        <v>482</v>
      </c>
      <c r="G90" s="62" t="s">
        <v>482</v>
      </c>
      <c r="H90" s="62" t="s">
        <v>482</v>
      </c>
      <c r="I90" s="62" t="s">
        <v>482</v>
      </c>
      <c r="J90" s="62" t="s">
        <v>482</v>
      </c>
      <c r="K90" s="62" t="s">
        <v>482</v>
      </c>
      <c r="L90" s="62" t="s">
        <v>482</v>
      </c>
      <c r="M90" s="62" t="s">
        <v>482</v>
      </c>
      <c r="N90" s="62" t="s">
        <v>482</v>
      </c>
      <c r="O90" s="62" t="s">
        <v>482</v>
      </c>
      <c r="P90" s="62" t="s">
        <v>482</v>
      </c>
      <c r="Q90" s="62" t="s">
        <v>482</v>
      </c>
      <c r="R90" s="62" t="s">
        <v>482</v>
      </c>
      <c r="S90" s="62" t="s">
        <v>482</v>
      </c>
    </row>
    <row r="91" spans="1:19" x14ac:dyDescent="0.35">
      <c r="A91" s="17"/>
      <c r="B91" s="50"/>
      <c r="C91" s="13"/>
      <c r="D91" s="51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"/>
      <c r="S91" s="138">
        <v>91</v>
      </c>
    </row>
    <row r="92" spans="1:19" x14ac:dyDescent="0.35">
      <c r="A92" s="18"/>
      <c r="B92" s="297" t="s">
        <v>560</v>
      </c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138"/>
    </row>
    <row r="93" spans="1:19" x14ac:dyDescent="0.35">
      <c r="A93" s="1"/>
      <c r="B93" s="297" t="s">
        <v>561</v>
      </c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</row>
    <row r="94" spans="1:19" ht="21.75" thickBot="1" x14ac:dyDescent="0.4">
      <c r="A94" s="1"/>
      <c r="B94" s="8" t="s">
        <v>155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9" x14ac:dyDescent="0.35">
      <c r="A95" s="300" t="s">
        <v>8</v>
      </c>
      <c r="B95" s="103"/>
      <c r="C95" s="90" t="s">
        <v>263</v>
      </c>
      <c r="D95" s="91" t="s">
        <v>2</v>
      </c>
      <c r="E95" s="90" t="s">
        <v>10</v>
      </c>
      <c r="F95" s="90" t="s">
        <v>11</v>
      </c>
      <c r="G95" s="298" t="s">
        <v>262</v>
      </c>
      <c r="H95" s="298"/>
      <c r="I95" s="298"/>
      <c r="J95" s="298" t="s">
        <v>431</v>
      </c>
      <c r="K95" s="298"/>
      <c r="L95" s="298"/>
      <c r="M95" s="298"/>
      <c r="N95" s="298"/>
      <c r="O95" s="298"/>
      <c r="P95" s="298"/>
      <c r="Q95" s="298"/>
      <c r="R95" s="298"/>
      <c r="S95" s="92" t="s">
        <v>1</v>
      </c>
    </row>
    <row r="96" spans="1:19" x14ac:dyDescent="0.35">
      <c r="A96" s="301"/>
      <c r="B96" s="104" t="s">
        <v>451</v>
      </c>
      <c r="C96" s="93" t="s">
        <v>264</v>
      </c>
      <c r="D96" s="94" t="s">
        <v>9</v>
      </c>
      <c r="E96" s="93" t="s">
        <v>1</v>
      </c>
      <c r="F96" s="93" t="s">
        <v>265</v>
      </c>
      <c r="G96" s="102" t="s">
        <v>12</v>
      </c>
      <c r="H96" s="102" t="s">
        <v>13</v>
      </c>
      <c r="I96" s="102" t="s">
        <v>14</v>
      </c>
      <c r="J96" s="102" t="s">
        <v>15</v>
      </c>
      <c r="K96" s="102" t="s">
        <v>16</v>
      </c>
      <c r="L96" s="102" t="s">
        <v>17</v>
      </c>
      <c r="M96" s="102" t="s">
        <v>18</v>
      </c>
      <c r="N96" s="102" t="s">
        <v>19</v>
      </c>
      <c r="O96" s="102" t="s">
        <v>20</v>
      </c>
      <c r="P96" s="102" t="s">
        <v>21</v>
      </c>
      <c r="Q96" s="102" t="s">
        <v>22</v>
      </c>
      <c r="R96" s="100" t="s">
        <v>23</v>
      </c>
      <c r="S96" s="93" t="s">
        <v>267</v>
      </c>
    </row>
    <row r="97" spans="1:19" ht="21.75" thickBot="1" x14ac:dyDescent="0.4">
      <c r="A97" s="302"/>
      <c r="B97" s="96"/>
      <c r="C97" s="95"/>
      <c r="D97" s="97"/>
      <c r="E97" s="98"/>
      <c r="F97" s="95" t="s">
        <v>266</v>
      </c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9"/>
    </row>
    <row r="98" spans="1:19" x14ac:dyDescent="0.35">
      <c r="A98" s="2">
        <v>1</v>
      </c>
      <c r="B98" s="34" t="s">
        <v>156</v>
      </c>
      <c r="C98" s="33" t="s">
        <v>158</v>
      </c>
      <c r="D98" s="198">
        <v>200000</v>
      </c>
      <c r="E98" s="19" t="s">
        <v>110</v>
      </c>
      <c r="F98" s="41" t="s">
        <v>32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195" t="s">
        <v>433</v>
      </c>
    </row>
    <row r="99" spans="1:19" x14ac:dyDescent="0.35">
      <c r="A99" s="2"/>
      <c r="B99" s="35" t="s">
        <v>157</v>
      </c>
      <c r="C99" s="33" t="s">
        <v>109</v>
      </c>
      <c r="D99" s="21"/>
      <c r="E99" s="2" t="s">
        <v>111</v>
      </c>
      <c r="F99" s="3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29"/>
      <c r="S99" s="2">
        <v>2568</v>
      </c>
    </row>
    <row r="100" spans="1:19" ht="21.75" thickBot="1" x14ac:dyDescent="0.4">
      <c r="A100" s="4"/>
      <c r="B100" s="78" t="s">
        <v>36</v>
      </c>
      <c r="C100" s="172" t="s">
        <v>196</v>
      </c>
      <c r="D100" s="75"/>
      <c r="E100" s="4" t="s">
        <v>28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60"/>
      <c r="S100" s="160"/>
    </row>
    <row r="101" spans="1:19" x14ac:dyDescent="0.35">
      <c r="A101" s="2">
        <v>2</v>
      </c>
      <c r="B101" s="34" t="s">
        <v>112</v>
      </c>
      <c r="C101" s="33" t="s">
        <v>113</v>
      </c>
      <c r="D101" s="198">
        <v>500000</v>
      </c>
      <c r="E101" s="19" t="s">
        <v>115</v>
      </c>
      <c r="F101" s="39" t="s">
        <v>32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195" t="s">
        <v>436</v>
      </c>
    </row>
    <row r="102" spans="1:19" x14ac:dyDescent="0.35">
      <c r="A102" s="2"/>
      <c r="B102" s="35" t="s">
        <v>28</v>
      </c>
      <c r="C102" s="33" t="s">
        <v>114</v>
      </c>
      <c r="D102" s="21"/>
      <c r="E102" s="2" t="s">
        <v>160</v>
      </c>
      <c r="F102" s="3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2">
        <v>2568</v>
      </c>
    </row>
    <row r="103" spans="1:19" ht="21.75" thickBot="1" x14ac:dyDescent="0.4">
      <c r="A103" s="4"/>
      <c r="B103" s="3"/>
      <c r="C103" s="3"/>
      <c r="D103" s="75"/>
      <c r="E103" s="4" t="s">
        <v>159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60"/>
    </row>
    <row r="104" spans="1:19" x14ac:dyDescent="0.35">
      <c r="A104" s="2">
        <v>3</v>
      </c>
      <c r="B104" s="34" t="s">
        <v>401</v>
      </c>
      <c r="C104" s="33" t="s">
        <v>249</v>
      </c>
      <c r="D104" s="198">
        <v>20000</v>
      </c>
      <c r="E104" s="19" t="s">
        <v>162</v>
      </c>
      <c r="F104" s="39" t="s">
        <v>32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195" t="s">
        <v>429</v>
      </c>
    </row>
    <row r="105" spans="1:19" x14ac:dyDescent="0.35">
      <c r="A105" s="2"/>
      <c r="B105" s="35" t="s">
        <v>402</v>
      </c>
      <c r="C105" s="33" t="s">
        <v>250</v>
      </c>
      <c r="D105" s="21"/>
      <c r="E105" s="2" t="s">
        <v>163</v>
      </c>
      <c r="F105" s="3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">
        <v>2568</v>
      </c>
    </row>
    <row r="106" spans="1:19" x14ac:dyDescent="0.35">
      <c r="A106" s="2"/>
      <c r="B106" s="35"/>
      <c r="C106" s="84" t="s">
        <v>251</v>
      </c>
      <c r="D106" s="21"/>
      <c r="E106" s="2" t="s">
        <v>161</v>
      </c>
      <c r="F106" s="6" t="s">
        <v>24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29"/>
    </row>
    <row r="107" spans="1:19" ht="21.75" thickBot="1" x14ac:dyDescent="0.4">
      <c r="A107" s="4"/>
      <c r="B107" s="76"/>
      <c r="C107" s="3"/>
      <c r="D107" s="75"/>
      <c r="E107" s="4" t="s">
        <v>120</v>
      </c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60"/>
    </row>
    <row r="108" spans="1:19" x14ac:dyDescent="0.35">
      <c r="A108" s="2">
        <v>4</v>
      </c>
      <c r="B108" s="10" t="s">
        <v>404</v>
      </c>
      <c r="C108" s="6" t="s">
        <v>406</v>
      </c>
      <c r="D108" s="198">
        <v>108000</v>
      </c>
      <c r="E108" s="2" t="s">
        <v>28</v>
      </c>
      <c r="F108" s="39" t="s">
        <v>32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194" t="s">
        <v>429</v>
      </c>
    </row>
    <row r="109" spans="1:19" ht="21.75" thickBot="1" x14ac:dyDescent="0.4">
      <c r="A109" s="2"/>
      <c r="B109" s="10" t="s">
        <v>405</v>
      </c>
      <c r="C109" s="6" t="s">
        <v>407</v>
      </c>
      <c r="D109" s="21"/>
      <c r="E109" s="2"/>
      <c r="F109" s="2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2">
        <v>2568</v>
      </c>
    </row>
    <row r="110" spans="1:19" ht="21.75" thickBot="1" x14ac:dyDescent="0.4">
      <c r="A110" s="62"/>
      <c r="B110" s="67" t="s">
        <v>5</v>
      </c>
      <c r="C110" s="62" t="s">
        <v>482</v>
      </c>
      <c r="D110" s="64">
        <f>D108+D104+D101+D98</f>
        <v>828000</v>
      </c>
      <c r="E110" s="62" t="s">
        <v>482</v>
      </c>
      <c r="F110" s="62" t="s">
        <v>482</v>
      </c>
      <c r="G110" s="62" t="s">
        <v>482</v>
      </c>
      <c r="H110" s="62" t="s">
        <v>482</v>
      </c>
      <c r="I110" s="62" t="s">
        <v>482</v>
      </c>
      <c r="J110" s="62" t="s">
        <v>482</v>
      </c>
      <c r="K110" s="62" t="s">
        <v>482</v>
      </c>
      <c r="L110" s="62" t="s">
        <v>482</v>
      </c>
      <c r="M110" s="62" t="s">
        <v>482</v>
      </c>
      <c r="N110" s="62" t="s">
        <v>482</v>
      </c>
      <c r="O110" s="62" t="s">
        <v>482</v>
      </c>
      <c r="P110" s="62" t="s">
        <v>482</v>
      </c>
      <c r="Q110" s="62" t="s">
        <v>482</v>
      </c>
      <c r="R110" s="62" t="s">
        <v>482</v>
      </c>
      <c r="S110" s="62" t="s">
        <v>482</v>
      </c>
    </row>
    <row r="111" spans="1:19" ht="23.25" customHeight="1" x14ac:dyDescent="0.35">
      <c r="A111" s="25"/>
      <c r="B111" s="25"/>
      <c r="C111" s="14"/>
      <c r="D111" s="5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S111" s="138"/>
    </row>
    <row r="112" spans="1:19" ht="23.25" customHeight="1" x14ac:dyDescent="0.35">
      <c r="A112" s="25"/>
      <c r="B112" s="25"/>
      <c r="C112" s="14"/>
      <c r="D112" s="5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S112" s="138">
        <v>92</v>
      </c>
    </row>
    <row r="113" spans="1:19" ht="21" customHeight="1" x14ac:dyDescent="0.35">
      <c r="A113" s="1"/>
      <c r="B113" s="297" t="s">
        <v>547</v>
      </c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</row>
    <row r="114" spans="1:19" ht="21" customHeight="1" thickBot="1" x14ac:dyDescent="0.4">
      <c r="A114" s="1"/>
      <c r="B114" s="8" t="s">
        <v>164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 t="s">
        <v>24</v>
      </c>
      <c r="R114" s="1"/>
    </row>
    <row r="115" spans="1:19" ht="21" customHeight="1" x14ac:dyDescent="0.35">
      <c r="A115" s="300" t="s">
        <v>8</v>
      </c>
      <c r="B115" s="103"/>
      <c r="C115" s="90" t="s">
        <v>263</v>
      </c>
      <c r="D115" s="91" t="s">
        <v>2</v>
      </c>
      <c r="E115" s="90" t="s">
        <v>10</v>
      </c>
      <c r="F115" s="90" t="s">
        <v>11</v>
      </c>
      <c r="G115" s="313" t="s">
        <v>262</v>
      </c>
      <c r="H115" s="314"/>
      <c r="I115" s="315"/>
      <c r="J115" s="313" t="s">
        <v>431</v>
      </c>
      <c r="K115" s="314"/>
      <c r="L115" s="314"/>
      <c r="M115" s="314"/>
      <c r="N115" s="314"/>
      <c r="O115" s="314"/>
      <c r="P115" s="314"/>
      <c r="Q115" s="314"/>
      <c r="R115" s="315"/>
      <c r="S115" s="92" t="s">
        <v>1</v>
      </c>
    </row>
    <row r="116" spans="1:19" ht="21" customHeight="1" x14ac:dyDescent="0.35">
      <c r="A116" s="301"/>
      <c r="B116" s="104" t="s">
        <v>451</v>
      </c>
      <c r="C116" s="93" t="s">
        <v>264</v>
      </c>
      <c r="D116" s="94" t="s">
        <v>9</v>
      </c>
      <c r="E116" s="93" t="s">
        <v>1</v>
      </c>
      <c r="F116" s="93" t="s">
        <v>265</v>
      </c>
      <c r="G116" s="102" t="s">
        <v>12</v>
      </c>
      <c r="H116" s="102" t="s">
        <v>13</v>
      </c>
      <c r="I116" s="102" t="s">
        <v>14</v>
      </c>
      <c r="J116" s="102" t="s">
        <v>15</v>
      </c>
      <c r="K116" s="102" t="s">
        <v>16</v>
      </c>
      <c r="L116" s="102" t="s">
        <v>17</v>
      </c>
      <c r="M116" s="102" t="s">
        <v>18</v>
      </c>
      <c r="N116" s="102" t="s">
        <v>19</v>
      </c>
      <c r="O116" s="102" t="s">
        <v>20</v>
      </c>
      <c r="P116" s="102" t="s">
        <v>21</v>
      </c>
      <c r="Q116" s="102" t="s">
        <v>22</v>
      </c>
      <c r="R116" s="100" t="s">
        <v>23</v>
      </c>
      <c r="S116" s="93" t="s">
        <v>267</v>
      </c>
    </row>
    <row r="117" spans="1:19" ht="21" customHeight="1" thickBot="1" x14ac:dyDescent="0.4">
      <c r="A117" s="302"/>
      <c r="B117" s="96"/>
      <c r="C117" s="95"/>
      <c r="D117" s="97"/>
      <c r="E117" s="98"/>
      <c r="F117" s="95" t="s">
        <v>266</v>
      </c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9"/>
    </row>
    <row r="118" spans="1:19" ht="18.95" customHeight="1" x14ac:dyDescent="0.35">
      <c r="A118" s="2">
        <v>1</v>
      </c>
      <c r="B118" s="10" t="s">
        <v>516</v>
      </c>
      <c r="C118" s="1" t="s">
        <v>525</v>
      </c>
      <c r="D118" s="21">
        <v>100000</v>
      </c>
      <c r="E118" s="2" t="s">
        <v>28</v>
      </c>
      <c r="F118" s="18" t="s">
        <v>56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195" t="s">
        <v>429</v>
      </c>
    </row>
    <row r="119" spans="1:19" ht="18.95" customHeight="1" x14ac:dyDescent="0.35">
      <c r="A119" s="2"/>
      <c r="B119" s="10" t="s">
        <v>517</v>
      </c>
      <c r="C119" s="1" t="s">
        <v>521</v>
      </c>
      <c r="D119" s="21"/>
      <c r="E119" s="6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2">
        <v>2568</v>
      </c>
    </row>
    <row r="120" spans="1:19" ht="18.95" customHeight="1" x14ac:dyDescent="0.35">
      <c r="A120" s="2"/>
      <c r="B120" s="10" t="s">
        <v>518</v>
      </c>
      <c r="C120" s="1" t="s">
        <v>522</v>
      </c>
      <c r="D120" s="21"/>
      <c r="E120" s="6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29"/>
    </row>
    <row r="121" spans="1:19" ht="18.95" customHeight="1" x14ac:dyDescent="0.35">
      <c r="A121" s="2"/>
      <c r="B121" s="10"/>
      <c r="C121" s="1" t="s">
        <v>523</v>
      </c>
      <c r="D121" s="21"/>
      <c r="E121" s="6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29"/>
    </row>
    <row r="122" spans="1:19" ht="18.95" customHeight="1" thickBot="1" x14ac:dyDescent="0.4">
      <c r="A122" s="2"/>
      <c r="B122" s="10"/>
      <c r="C122" s="1" t="s">
        <v>524</v>
      </c>
      <c r="D122" s="21"/>
      <c r="E122" s="6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9"/>
    </row>
    <row r="123" spans="1:19" ht="18.95" customHeight="1" thickBot="1" x14ac:dyDescent="0.4">
      <c r="A123" s="316" t="s">
        <v>5</v>
      </c>
      <c r="B123" s="317"/>
      <c r="C123" s="318"/>
      <c r="D123" s="183">
        <f>D118</f>
        <v>100000</v>
      </c>
      <c r="E123" s="215" t="s">
        <v>482</v>
      </c>
      <c r="F123" s="215" t="s">
        <v>482</v>
      </c>
      <c r="G123" s="215" t="s">
        <v>482</v>
      </c>
      <c r="H123" s="215" t="s">
        <v>482</v>
      </c>
      <c r="I123" s="215" t="s">
        <v>482</v>
      </c>
      <c r="J123" s="215" t="s">
        <v>482</v>
      </c>
      <c r="K123" s="215" t="s">
        <v>482</v>
      </c>
      <c r="L123" s="215" t="s">
        <v>482</v>
      </c>
      <c r="M123" s="215" t="s">
        <v>482</v>
      </c>
      <c r="N123" s="215" t="s">
        <v>482</v>
      </c>
      <c r="O123" s="215" t="s">
        <v>482</v>
      </c>
      <c r="P123" s="215" t="s">
        <v>482</v>
      </c>
      <c r="Q123" s="215" t="s">
        <v>482</v>
      </c>
      <c r="R123" s="215" t="s">
        <v>482</v>
      </c>
      <c r="S123" s="215" t="s">
        <v>482</v>
      </c>
    </row>
    <row r="124" spans="1:19" ht="18.95" customHeight="1" thickBot="1" x14ac:dyDescent="0.4">
      <c r="A124" s="319" t="s">
        <v>34</v>
      </c>
      <c r="B124" s="320"/>
      <c r="C124" s="321"/>
      <c r="D124" s="282">
        <f>D123+D110+D90+D63+D17</f>
        <v>1643000</v>
      </c>
      <c r="E124" s="216" t="s">
        <v>482</v>
      </c>
      <c r="F124" s="216" t="s">
        <v>482</v>
      </c>
      <c r="G124" s="216" t="s">
        <v>482</v>
      </c>
      <c r="H124" s="216" t="s">
        <v>482</v>
      </c>
      <c r="I124" s="216" t="s">
        <v>482</v>
      </c>
      <c r="J124" s="216" t="s">
        <v>482</v>
      </c>
      <c r="K124" s="216" t="s">
        <v>482</v>
      </c>
      <c r="L124" s="216" t="s">
        <v>482</v>
      </c>
      <c r="M124" s="216" t="s">
        <v>482</v>
      </c>
      <c r="N124" s="216" t="s">
        <v>482</v>
      </c>
      <c r="O124" s="216" t="s">
        <v>482</v>
      </c>
      <c r="P124" s="216" t="s">
        <v>482</v>
      </c>
      <c r="Q124" s="216" t="s">
        <v>482</v>
      </c>
      <c r="R124" s="216" t="s">
        <v>482</v>
      </c>
      <c r="S124" s="216" t="s">
        <v>482</v>
      </c>
    </row>
    <row r="125" spans="1:19" x14ac:dyDescent="0.35">
      <c r="A125" s="18"/>
      <c r="B125" s="1"/>
      <c r="C125" s="1"/>
      <c r="D125" s="12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9" x14ac:dyDescent="0.35">
      <c r="A126" s="18"/>
      <c r="B126" s="1"/>
      <c r="C126" s="1"/>
      <c r="D126" s="2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9" x14ac:dyDescent="0.35">
      <c r="A127" s="18"/>
      <c r="B127" s="1"/>
      <c r="C127" s="1"/>
      <c r="D127" s="2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9" x14ac:dyDescent="0.35">
      <c r="A128" s="18"/>
      <c r="B128" s="1"/>
      <c r="C128" s="1"/>
      <c r="D128" s="2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9" x14ac:dyDescent="0.35">
      <c r="A129" s="18"/>
      <c r="B129" s="1"/>
      <c r="C129" s="1"/>
      <c r="D129" s="2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9" x14ac:dyDescent="0.35">
      <c r="A130" s="18"/>
      <c r="B130" s="1"/>
      <c r="C130" s="1"/>
      <c r="D130" s="2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9" x14ac:dyDescent="0.35">
      <c r="A131" s="18"/>
      <c r="B131" s="1"/>
      <c r="C131" s="1"/>
      <c r="D131" s="2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9" x14ac:dyDescent="0.35">
      <c r="A132" s="18"/>
      <c r="B132" s="1"/>
      <c r="C132" s="1"/>
      <c r="D132" s="2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9" x14ac:dyDescent="0.35">
      <c r="A133" s="18"/>
      <c r="B133" s="1"/>
      <c r="C133" s="1"/>
      <c r="D133" s="2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9" x14ac:dyDescent="0.35">
      <c r="A134" s="18"/>
      <c r="B134" s="1"/>
      <c r="C134" s="1"/>
      <c r="D134" s="2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38">
        <v>93</v>
      </c>
    </row>
    <row r="135" spans="1:19" x14ac:dyDescent="0.35">
      <c r="A135" s="18"/>
      <c r="B135" s="1"/>
      <c r="C135" s="1"/>
      <c r="D135" s="2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9" x14ac:dyDescent="0.35">
      <c r="A136" s="18"/>
      <c r="B136" s="1"/>
      <c r="C136" s="1"/>
      <c r="D136" s="2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9" x14ac:dyDescent="0.35">
      <c r="A137" s="18"/>
      <c r="B137" s="1"/>
      <c r="C137" s="1"/>
      <c r="D137" s="2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9" x14ac:dyDescent="0.35">
      <c r="A138" s="18"/>
      <c r="B138" s="1"/>
      <c r="C138" s="1"/>
      <c r="D138" s="2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9" x14ac:dyDescent="0.35">
      <c r="A139" s="18"/>
      <c r="B139" s="1"/>
      <c r="C139" s="1"/>
      <c r="D139" s="2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9" x14ac:dyDescent="0.35">
      <c r="A140" s="18"/>
      <c r="B140" s="1"/>
      <c r="C140" s="1"/>
      <c r="D140" s="2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9" x14ac:dyDescent="0.35">
      <c r="A141" s="18"/>
      <c r="B141" s="1"/>
      <c r="C141" s="1"/>
      <c r="D141" s="2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9" x14ac:dyDescent="0.35">
      <c r="A142" s="18"/>
      <c r="B142" s="1"/>
      <c r="C142" s="1"/>
      <c r="D142" s="2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9" x14ac:dyDescent="0.35">
      <c r="A143" s="18"/>
      <c r="B143" s="1"/>
      <c r="C143" s="1"/>
      <c r="D143" s="2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9" x14ac:dyDescent="0.35">
      <c r="A144" s="18"/>
      <c r="B144" s="1"/>
      <c r="C144" s="1"/>
      <c r="D144" s="2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9" x14ac:dyDescent="0.35">
      <c r="A145" s="18"/>
      <c r="B145" s="1"/>
      <c r="C145" s="1"/>
      <c r="D145" s="2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9" x14ac:dyDescent="0.35">
      <c r="A146" s="18"/>
      <c r="B146" s="1"/>
      <c r="C146" s="1"/>
      <c r="D146" s="2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9" x14ac:dyDescent="0.35">
      <c r="A147" s="18"/>
      <c r="B147" s="1"/>
      <c r="C147" s="1"/>
      <c r="D147" s="2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9" x14ac:dyDescent="0.35">
      <c r="A148" s="18"/>
      <c r="B148" s="1"/>
      <c r="C148" s="1"/>
      <c r="D148" s="2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9" x14ac:dyDescent="0.35">
      <c r="A149" s="18"/>
      <c r="B149" s="1"/>
      <c r="C149" s="1"/>
      <c r="D149" s="2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9" x14ac:dyDescent="0.35">
      <c r="A150" s="18"/>
      <c r="B150" s="1"/>
      <c r="C150" s="1"/>
      <c r="D150" s="2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9" x14ac:dyDescent="0.35">
      <c r="A151" s="18"/>
      <c r="B151" s="1"/>
      <c r="C151" s="1"/>
      <c r="D151" s="2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9" x14ac:dyDescent="0.35">
      <c r="A152" s="18"/>
      <c r="B152" s="1"/>
      <c r="C152" s="1"/>
      <c r="D152" s="2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9" x14ac:dyDescent="0.35">
      <c r="A153" s="18"/>
      <c r="B153" s="1"/>
      <c r="C153" s="1"/>
      <c r="D153" s="2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9" x14ac:dyDescent="0.35">
      <c r="A154" s="18"/>
      <c r="B154" s="1"/>
      <c r="C154" s="1"/>
      <c r="D154" s="2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9" x14ac:dyDescent="0.35">
      <c r="A155" s="18"/>
      <c r="B155" s="1"/>
      <c r="C155" s="1"/>
      <c r="D155" s="2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9" x14ac:dyDescent="0.35">
      <c r="A156" s="18"/>
      <c r="B156" s="1"/>
      <c r="C156" s="1"/>
      <c r="D156" s="2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9" x14ac:dyDescent="0.35">
      <c r="A157" s="223">
        <v>1</v>
      </c>
      <c r="B157" s="224" t="s">
        <v>165</v>
      </c>
      <c r="C157" s="225" t="s">
        <v>228</v>
      </c>
      <c r="D157" s="226">
        <v>22800000</v>
      </c>
      <c r="E157" s="227" t="s">
        <v>28</v>
      </c>
      <c r="F157" s="228" t="s">
        <v>56</v>
      </c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9"/>
      <c r="S157" s="230" t="s">
        <v>452</v>
      </c>
    </row>
    <row r="158" spans="1:19" x14ac:dyDescent="0.35">
      <c r="A158" s="230"/>
      <c r="B158" s="231"/>
      <c r="C158" s="232" t="s">
        <v>229</v>
      </c>
      <c r="D158" s="233"/>
      <c r="E158" s="230"/>
      <c r="F158" s="234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5"/>
      <c r="S158" s="236"/>
    </row>
    <row r="159" spans="1:19" x14ac:dyDescent="0.35">
      <c r="A159" s="230"/>
      <c r="B159" s="231" t="s">
        <v>24</v>
      </c>
      <c r="C159" s="232" t="s">
        <v>217</v>
      </c>
      <c r="D159" s="233"/>
      <c r="E159" s="230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5"/>
      <c r="S159" s="236"/>
    </row>
    <row r="160" spans="1:19" x14ac:dyDescent="0.35">
      <c r="A160" s="230"/>
      <c r="B160" s="231"/>
      <c r="C160" s="237" t="s">
        <v>230</v>
      </c>
      <c r="D160" s="233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5"/>
      <c r="S160" s="236"/>
    </row>
    <row r="161" spans="1:19" x14ac:dyDescent="0.35">
      <c r="A161" s="230"/>
      <c r="B161" s="231"/>
      <c r="C161" s="238" t="s">
        <v>231</v>
      </c>
      <c r="D161" s="233"/>
      <c r="E161" s="230"/>
      <c r="F161" s="234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6"/>
    </row>
    <row r="162" spans="1:19" x14ac:dyDescent="0.35">
      <c r="A162" s="230"/>
      <c r="B162" s="231"/>
      <c r="C162" s="238" t="s">
        <v>232</v>
      </c>
      <c r="D162" s="233"/>
      <c r="E162" s="230"/>
      <c r="F162" s="234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6"/>
    </row>
    <row r="163" spans="1:19" x14ac:dyDescent="0.35">
      <c r="A163" s="230"/>
      <c r="B163" s="231"/>
      <c r="C163" s="239" t="s">
        <v>252</v>
      </c>
      <c r="D163" s="233"/>
      <c r="E163" s="230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6"/>
    </row>
    <row r="164" spans="1:19" ht="21.75" thickBot="1" x14ac:dyDescent="0.4">
      <c r="A164" s="240"/>
      <c r="B164" s="241"/>
      <c r="C164" s="242"/>
      <c r="D164" s="243"/>
      <c r="E164" s="240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4"/>
    </row>
    <row r="165" spans="1:19" x14ac:dyDescent="0.35">
      <c r="A165" s="230">
        <v>2</v>
      </c>
      <c r="B165" s="245" t="s">
        <v>166</v>
      </c>
      <c r="C165" s="246" t="s">
        <v>412</v>
      </c>
      <c r="D165" s="233">
        <v>4000000</v>
      </c>
      <c r="E165" s="231" t="s">
        <v>28</v>
      </c>
      <c r="F165" s="247" t="s">
        <v>56</v>
      </c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0" t="s">
        <v>452</v>
      </c>
    </row>
    <row r="166" spans="1:19" x14ac:dyDescent="0.35">
      <c r="A166" s="230"/>
      <c r="B166" s="231"/>
      <c r="C166" s="248" t="s">
        <v>413</v>
      </c>
      <c r="D166" s="233"/>
      <c r="E166" s="231"/>
      <c r="F166" s="249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6"/>
    </row>
    <row r="167" spans="1:19" x14ac:dyDescent="0.35">
      <c r="A167" s="230"/>
      <c r="B167" s="231"/>
      <c r="C167" s="246" t="s">
        <v>217</v>
      </c>
      <c r="D167" s="233"/>
      <c r="E167" s="231"/>
      <c r="F167" s="249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6"/>
    </row>
    <row r="168" spans="1:19" x14ac:dyDescent="0.35">
      <c r="A168" s="230"/>
      <c r="B168" s="231"/>
      <c r="C168" s="249" t="s">
        <v>414</v>
      </c>
      <c r="D168" s="250"/>
      <c r="E168" s="231"/>
      <c r="F168" s="249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6"/>
    </row>
    <row r="169" spans="1:19" x14ac:dyDescent="0.35">
      <c r="A169" s="230"/>
      <c r="B169" s="231"/>
      <c r="C169" s="249" t="s">
        <v>415</v>
      </c>
      <c r="D169" s="250"/>
      <c r="E169" s="231"/>
      <c r="F169" s="249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6"/>
    </row>
    <row r="170" spans="1:19" x14ac:dyDescent="0.35">
      <c r="A170" s="230"/>
      <c r="B170" s="231"/>
      <c r="C170" s="249" t="s">
        <v>416</v>
      </c>
      <c r="D170" s="250"/>
      <c r="E170" s="231"/>
      <c r="F170" s="249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6"/>
    </row>
    <row r="171" spans="1:19" x14ac:dyDescent="0.35">
      <c r="A171" s="230"/>
      <c r="B171" s="231"/>
      <c r="C171" s="249" t="s">
        <v>417</v>
      </c>
      <c r="D171" s="250"/>
      <c r="E171" s="231"/>
      <c r="F171" s="249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6"/>
    </row>
    <row r="172" spans="1:19" ht="21.75" thickBot="1" x14ac:dyDescent="0.4">
      <c r="A172" s="240"/>
      <c r="B172" s="241"/>
      <c r="C172" s="241" t="s">
        <v>418</v>
      </c>
      <c r="D172" s="251"/>
      <c r="E172" s="240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4"/>
    </row>
    <row r="173" spans="1:19" x14ac:dyDescent="0.35">
      <c r="A173" s="252"/>
      <c r="B173" s="249"/>
      <c r="C173" s="249"/>
      <c r="D173" s="253"/>
      <c r="E173" s="252"/>
      <c r="F173" s="249"/>
      <c r="G173" s="249"/>
      <c r="H173" s="249"/>
      <c r="I173" s="249"/>
      <c r="J173" s="249"/>
      <c r="K173" s="249"/>
      <c r="L173" s="249"/>
      <c r="M173" s="249"/>
      <c r="N173" s="249"/>
      <c r="O173" s="249"/>
      <c r="P173" s="249"/>
      <c r="Q173" s="249"/>
      <c r="R173" s="254"/>
      <c r="S173" s="255">
        <v>59</v>
      </c>
    </row>
    <row r="174" spans="1:19" x14ac:dyDescent="0.35">
      <c r="A174" s="249"/>
      <c r="B174" s="312" t="s">
        <v>234</v>
      </c>
      <c r="C174" s="312"/>
      <c r="D174" s="312"/>
      <c r="E174" s="312"/>
      <c r="F174" s="312"/>
      <c r="G174" s="312"/>
      <c r="H174" s="312"/>
      <c r="I174" s="312"/>
      <c r="J174" s="312"/>
      <c r="K174" s="312"/>
      <c r="L174" s="312"/>
      <c r="M174" s="312"/>
      <c r="N174" s="312"/>
      <c r="O174" s="312"/>
      <c r="P174" s="312"/>
      <c r="Q174" s="312"/>
      <c r="R174" s="312"/>
      <c r="S174" s="254"/>
    </row>
    <row r="175" spans="1:19" ht="21.75" thickBot="1" x14ac:dyDescent="0.4">
      <c r="A175" s="249"/>
      <c r="B175" s="256" t="s">
        <v>164</v>
      </c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249"/>
      <c r="P175" s="249"/>
      <c r="Q175" s="249"/>
      <c r="R175" s="249"/>
      <c r="S175" s="254"/>
    </row>
    <row r="176" spans="1:19" x14ac:dyDescent="0.35">
      <c r="A176" s="322" t="s">
        <v>8</v>
      </c>
      <c r="B176" s="257"/>
      <c r="C176" s="258" t="s">
        <v>263</v>
      </c>
      <c r="D176" s="259" t="s">
        <v>2</v>
      </c>
      <c r="E176" s="258" t="s">
        <v>10</v>
      </c>
      <c r="F176" s="258" t="s">
        <v>11</v>
      </c>
      <c r="G176" s="309" t="s">
        <v>262</v>
      </c>
      <c r="H176" s="310"/>
      <c r="I176" s="311"/>
      <c r="J176" s="309" t="s">
        <v>431</v>
      </c>
      <c r="K176" s="310"/>
      <c r="L176" s="310"/>
      <c r="M176" s="310"/>
      <c r="N176" s="310"/>
      <c r="O176" s="310"/>
      <c r="P176" s="310"/>
      <c r="Q176" s="310"/>
      <c r="R176" s="311"/>
      <c r="S176" s="260" t="s">
        <v>1</v>
      </c>
    </row>
    <row r="177" spans="1:19" x14ac:dyDescent="0.35">
      <c r="A177" s="323"/>
      <c r="B177" s="261" t="s">
        <v>451</v>
      </c>
      <c r="C177" s="262" t="s">
        <v>264</v>
      </c>
      <c r="D177" s="263" t="s">
        <v>9</v>
      </c>
      <c r="E177" s="262" t="s">
        <v>1</v>
      </c>
      <c r="F177" s="262" t="s">
        <v>265</v>
      </c>
      <c r="G177" s="264" t="s">
        <v>12</v>
      </c>
      <c r="H177" s="264" t="s">
        <v>13</v>
      </c>
      <c r="I177" s="264" t="s">
        <v>14</v>
      </c>
      <c r="J177" s="264" t="s">
        <v>15</v>
      </c>
      <c r="K177" s="264" t="s">
        <v>16</v>
      </c>
      <c r="L177" s="264" t="s">
        <v>17</v>
      </c>
      <c r="M177" s="264" t="s">
        <v>18</v>
      </c>
      <c r="N177" s="264" t="s">
        <v>19</v>
      </c>
      <c r="O177" s="264" t="s">
        <v>20</v>
      </c>
      <c r="P177" s="264" t="s">
        <v>21</v>
      </c>
      <c r="Q177" s="264" t="s">
        <v>22</v>
      </c>
      <c r="R177" s="265" t="s">
        <v>23</v>
      </c>
      <c r="S177" s="262" t="s">
        <v>267</v>
      </c>
    </row>
    <row r="178" spans="1:19" ht="21.75" thickBot="1" x14ac:dyDescent="0.4">
      <c r="A178" s="324"/>
      <c r="B178" s="266"/>
      <c r="C178" s="267"/>
      <c r="D178" s="268"/>
      <c r="E178" s="269"/>
      <c r="F178" s="267" t="s">
        <v>266</v>
      </c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70"/>
    </row>
    <row r="179" spans="1:19" x14ac:dyDescent="0.35">
      <c r="A179" s="223">
        <v>3</v>
      </c>
      <c r="B179" s="245" t="s">
        <v>167</v>
      </c>
      <c r="C179" s="246" t="s">
        <v>233</v>
      </c>
      <c r="D179" s="271">
        <v>72000</v>
      </c>
      <c r="E179" s="223" t="s">
        <v>28</v>
      </c>
      <c r="F179" s="228" t="s">
        <v>56</v>
      </c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9"/>
      <c r="S179" s="230" t="s">
        <v>452</v>
      </c>
    </row>
    <row r="180" spans="1:19" x14ac:dyDescent="0.35">
      <c r="A180" s="230"/>
      <c r="B180" s="231"/>
      <c r="C180" s="246" t="s">
        <v>253</v>
      </c>
      <c r="D180" s="250"/>
      <c r="E180" s="230"/>
      <c r="F180" s="234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5"/>
      <c r="S180" s="236"/>
    </row>
    <row r="181" spans="1:19" x14ac:dyDescent="0.35">
      <c r="A181" s="230"/>
      <c r="B181" s="231"/>
      <c r="C181" s="246" t="s">
        <v>254</v>
      </c>
      <c r="D181" s="250"/>
      <c r="E181" s="230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5"/>
      <c r="S181" s="236"/>
    </row>
    <row r="182" spans="1:19" x14ac:dyDescent="0.35">
      <c r="A182" s="230"/>
      <c r="B182" s="231"/>
      <c r="C182" s="246" t="s">
        <v>255</v>
      </c>
      <c r="D182" s="250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5"/>
      <c r="S182" s="236"/>
    </row>
    <row r="183" spans="1:19" x14ac:dyDescent="0.35">
      <c r="A183" s="230"/>
      <c r="B183" s="231"/>
      <c r="C183" s="231" t="s">
        <v>419</v>
      </c>
      <c r="D183" s="250"/>
      <c r="E183" s="230"/>
      <c r="F183" s="234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6"/>
    </row>
    <row r="184" spans="1:19" x14ac:dyDescent="0.35">
      <c r="A184" s="230"/>
      <c r="B184" s="231"/>
      <c r="C184" s="272" t="s">
        <v>420</v>
      </c>
      <c r="D184" s="250"/>
      <c r="E184" s="230"/>
      <c r="F184" s="234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6"/>
    </row>
    <row r="185" spans="1:19" x14ac:dyDescent="0.35">
      <c r="A185" s="230"/>
      <c r="B185" s="231"/>
      <c r="C185" s="231" t="s">
        <v>421</v>
      </c>
      <c r="D185" s="250"/>
      <c r="E185" s="230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6"/>
    </row>
    <row r="186" spans="1:19" x14ac:dyDescent="0.35">
      <c r="A186" s="230"/>
      <c r="B186" s="231"/>
      <c r="C186" s="231" t="s">
        <v>422</v>
      </c>
      <c r="D186" s="250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6"/>
    </row>
    <row r="187" spans="1:19" x14ac:dyDescent="0.35">
      <c r="A187" s="230"/>
      <c r="B187" s="231"/>
      <c r="C187" s="249" t="s">
        <v>423</v>
      </c>
      <c r="D187" s="250"/>
      <c r="E187" s="231"/>
      <c r="F187" s="249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6"/>
    </row>
    <row r="188" spans="1:19" x14ac:dyDescent="0.35">
      <c r="A188" s="230"/>
      <c r="B188" s="231"/>
      <c r="C188" s="249" t="s">
        <v>243</v>
      </c>
      <c r="D188" s="250"/>
      <c r="E188" s="231"/>
      <c r="F188" s="249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6"/>
    </row>
    <row r="189" spans="1:19" ht="21.75" thickBot="1" x14ac:dyDescent="0.4">
      <c r="A189" s="240"/>
      <c r="B189" s="241"/>
      <c r="C189" s="273" t="s">
        <v>424</v>
      </c>
      <c r="D189" s="251"/>
      <c r="E189" s="241"/>
      <c r="F189" s="273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4"/>
    </row>
  </sheetData>
  <mergeCells count="37">
    <mergeCell ref="A1:S1"/>
    <mergeCell ref="A2:S2"/>
    <mergeCell ref="A3:S3"/>
    <mergeCell ref="A4:S4"/>
    <mergeCell ref="A32:A34"/>
    <mergeCell ref="G73:I73"/>
    <mergeCell ref="A53:A55"/>
    <mergeCell ref="G10:I10"/>
    <mergeCell ref="J10:R10"/>
    <mergeCell ref="B7:R7"/>
    <mergeCell ref="A10:A12"/>
    <mergeCell ref="B30:R30"/>
    <mergeCell ref="G32:I32"/>
    <mergeCell ref="J32:R32"/>
    <mergeCell ref="B29:R29"/>
    <mergeCell ref="B50:R50"/>
    <mergeCell ref="J73:R73"/>
    <mergeCell ref="B51:R51"/>
    <mergeCell ref="G53:I53"/>
    <mergeCell ref="J53:R53"/>
    <mergeCell ref="B71:R71"/>
    <mergeCell ref="B92:R92"/>
    <mergeCell ref="A73:A75"/>
    <mergeCell ref="A95:A97"/>
    <mergeCell ref="J176:R176"/>
    <mergeCell ref="G176:I176"/>
    <mergeCell ref="B174:R174"/>
    <mergeCell ref="J115:R115"/>
    <mergeCell ref="G115:I115"/>
    <mergeCell ref="A123:C123"/>
    <mergeCell ref="A124:C124"/>
    <mergeCell ref="A176:A178"/>
    <mergeCell ref="A115:A117"/>
    <mergeCell ref="B113:R113"/>
    <mergeCell ref="B93:R93"/>
    <mergeCell ref="G95:I95"/>
    <mergeCell ref="J95:R95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S110"/>
  <sheetViews>
    <sheetView tabSelected="1" view="pageBreakPreview" topLeftCell="A28" zoomScale="125" zoomScaleNormal="100" zoomScaleSheetLayoutView="125" workbookViewId="0">
      <selection activeCell="B29" sqref="B29"/>
    </sheetView>
  </sheetViews>
  <sheetFormatPr defaultRowHeight="21" x14ac:dyDescent="0.35"/>
  <cols>
    <col min="1" max="1" width="5.125" customWidth="1"/>
    <col min="2" max="2" width="25.125" customWidth="1"/>
    <col min="3" max="3" width="24.625" customWidth="1"/>
    <col min="4" max="4" width="10.625" customWidth="1"/>
    <col min="5" max="5" width="12.125" customWidth="1"/>
    <col min="6" max="6" width="10.25" customWidth="1"/>
    <col min="7" max="18" width="3.625" customWidth="1"/>
    <col min="19" max="19" width="9.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6" t="s">
        <v>6</v>
      </c>
      <c r="O1" s="296"/>
      <c r="P1" s="296"/>
      <c r="Q1" s="296"/>
      <c r="R1" s="296"/>
      <c r="S1" s="296"/>
    </row>
    <row r="2" spans="1:19" x14ac:dyDescent="0.35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x14ac:dyDescent="0.35">
      <c r="A3" s="299" t="s">
        <v>465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x14ac:dyDescent="0.3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168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97" t="s">
        <v>552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</row>
    <row r="8" spans="1:19" x14ac:dyDescent="0.35">
      <c r="A8" s="1"/>
      <c r="B8" s="297" t="s">
        <v>554</v>
      </c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</row>
    <row r="9" spans="1:19" ht="21.75" thickBot="1" x14ac:dyDescent="0.4">
      <c r="A9" s="1"/>
      <c r="B9" s="8" t="s">
        <v>53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300" t="s">
        <v>8</v>
      </c>
      <c r="B10" s="103"/>
      <c r="C10" s="90" t="s">
        <v>263</v>
      </c>
      <c r="D10" s="91" t="s">
        <v>2</v>
      </c>
      <c r="E10" s="90" t="s">
        <v>10</v>
      </c>
      <c r="F10" s="90" t="s">
        <v>11</v>
      </c>
      <c r="G10" s="298" t="s">
        <v>262</v>
      </c>
      <c r="H10" s="298"/>
      <c r="I10" s="298"/>
      <c r="J10" s="298" t="s">
        <v>431</v>
      </c>
      <c r="K10" s="298"/>
      <c r="L10" s="298"/>
      <c r="M10" s="298"/>
      <c r="N10" s="298"/>
      <c r="O10" s="298"/>
      <c r="P10" s="298"/>
      <c r="Q10" s="298"/>
      <c r="R10" s="298"/>
      <c r="S10" s="92" t="s">
        <v>1</v>
      </c>
    </row>
    <row r="11" spans="1:19" x14ac:dyDescent="0.35">
      <c r="A11" s="301"/>
      <c r="B11" s="104" t="s">
        <v>451</v>
      </c>
      <c r="C11" s="93" t="s">
        <v>264</v>
      </c>
      <c r="D11" s="94" t="s">
        <v>9</v>
      </c>
      <c r="E11" s="93" t="s">
        <v>1</v>
      </c>
      <c r="F11" s="93" t="s">
        <v>265</v>
      </c>
      <c r="G11" s="102" t="s">
        <v>12</v>
      </c>
      <c r="H11" s="102" t="s">
        <v>13</v>
      </c>
      <c r="I11" s="102" t="s">
        <v>14</v>
      </c>
      <c r="J11" s="102" t="s">
        <v>15</v>
      </c>
      <c r="K11" s="102" t="s">
        <v>16</v>
      </c>
      <c r="L11" s="102" t="s">
        <v>17</v>
      </c>
      <c r="M11" s="102" t="s">
        <v>18</v>
      </c>
      <c r="N11" s="102" t="s">
        <v>19</v>
      </c>
      <c r="O11" s="102" t="s">
        <v>20</v>
      </c>
      <c r="P11" s="102" t="s">
        <v>21</v>
      </c>
      <c r="Q11" s="102" t="s">
        <v>22</v>
      </c>
      <c r="R11" s="100" t="s">
        <v>23</v>
      </c>
      <c r="S11" s="93" t="s">
        <v>267</v>
      </c>
    </row>
    <row r="12" spans="1:19" ht="21.75" thickBot="1" x14ac:dyDescent="0.4">
      <c r="A12" s="302"/>
      <c r="B12" s="96"/>
      <c r="C12" s="95"/>
      <c r="D12" s="97"/>
      <c r="E12" s="98"/>
      <c r="F12" s="95" t="s">
        <v>266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</row>
    <row r="13" spans="1:19" x14ac:dyDescent="0.35">
      <c r="A13" s="19">
        <v>1</v>
      </c>
      <c r="B13" s="42" t="s">
        <v>557</v>
      </c>
      <c r="C13" s="9" t="s">
        <v>169</v>
      </c>
      <c r="D13" s="202">
        <v>1000</v>
      </c>
      <c r="E13" s="173" t="s">
        <v>28</v>
      </c>
      <c r="F13" s="19" t="s">
        <v>56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14" t="s">
        <v>452</v>
      </c>
    </row>
    <row r="14" spans="1:19" ht="21.75" thickBot="1" x14ac:dyDescent="0.4">
      <c r="A14" s="4"/>
      <c r="B14" s="174" t="s">
        <v>556</v>
      </c>
      <c r="C14" s="3" t="s">
        <v>170</v>
      </c>
      <c r="D14" s="75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>
        <v>2568</v>
      </c>
    </row>
    <row r="15" spans="1:19" x14ac:dyDescent="0.35">
      <c r="A15" s="2">
        <v>2</v>
      </c>
      <c r="B15" s="42" t="s">
        <v>171</v>
      </c>
      <c r="C15" s="6" t="s">
        <v>174</v>
      </c>
      <c r="D15" s="198">
        <v>30000</v>
      </c>
      <c r="E15" s="19" t="s">
        <v>28</v>
      </c>
      <c r="F15" s="19" t="s">
        <v>56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94" t="s">
        <v>484</v>
      </c>
    </row>
    <row r="16" spans="1:19" x14ac:dyDescent="0.35">
      <c r="A16" s="2"/>
      <c r="B16" s="43" t="s">
        <v>172</v>
      </c>
      <c r="C16" s="6" t="s">
        <v>172</v>
      </c>
      <c r="D16" s="2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">
        <v>2568</v>
      </c>
    </row>
    <row r="17" spans="1:19" ht="21.75" thickBot="1" x14ac:dyDescent="0.4">
      <c r="A17" s="4"/>
      <c r="B17" s="76" t="s">
        <v>173</v>
      </c>
      <c r="C17" s="3" t="s">
        <v>173</v>
      </c>
      <c r="D17" s="7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60"/>
    </row>
    <row r="18" spans="1:19" x14ac:dyDescent="0.35">
      <c r="A18" s="2">
        <v>3</v>
      </c>
      <c r="B18" s="10" t="s">
        <v>519</v>
      </c>
      <c r="C18" s="49" t="s">
        <v>218</v>
      </c>
      <c r="D18" s="198">
        <v>140000</v>
      </c>
      <c r="E18" s="19" t="s">
        <v>28</v>
      </c>
      <c r="F18" s="19" t="s">
        <v>56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94" t="s">
        <v>429</v>
      </c>
    </row>
    <row r="19" spans="1:19" x14ac:dyDescent="0.35">
      <c r="A19" s="2"/>
      <c r="B19" s="10" t="s">
        <v>520</v>
      </c>
      <c r="C19" s="49" t="s">
        <v>219</v>
      </c>
      <c r="D19" s="21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2">
        <v>2568</v>
      </c>
    </row>
    <row r="20" spans="1:19" x14ac:dyDescent="0.35">
      <c r="A20" s="2"/>
      <c r="B20" s="10"/>
      <c r="C20" s="6" t="s">
        <v>220</v>
      </c>
      <c r="D20" s="2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29"/>
    </row>
    <row r="21" spans="1:19" x14ac:dyDescent="0.35">
      <c r="A21" s="2"/>
      <c r="B21" s="10"/>
      <c r="C21" s="6" t="s">
        <v>221</v>
      </c>
      <c r="D21" s="2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9"/>
    </row>
    <row r="22" spans="1:19" ht="21.75" thickBot="1" x14ac:dyDescent="0.4">
      <c r="A22" s="4"/>
      <c r="B22" s="76"/>
      <c r="C22" s="3" t="s">
        <v>222</v>
      </c>
      <c r="D22" s="7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60"/>
    </row>
    <row r="23" spans="1:19" x14ac:dyDescent="0.35">
      <c r="A23" s="17"/>
      <c r="B23" s="13"/>
      <c r="C23" s="13"/>
      <c r="D23" s="2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9" x14ac:dyDescent="0.35">
      <c r="A24" s="18"/>
      <c r="B24" s="1"/>
      <c r="C24" s="1"/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9" x14ac:dyDescent="0.35">
      <c r="A25" s="18"/>
      <c r="B25" s="1"/>
      <c r="C25" s="1"/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9" x14ac:dyDescent="0.35">
      <c r="A26" s="18"/>
      <c r="B26" s="1"/>
      <c r="C26" s="1"/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35">
      <c r="A27" s="18"/>
      <c r="B27" s="1"/>
      <c r="C27" s="1"/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38">
        <v>94</v>
      </c>
    </row>
    <row r="28" spans="1:19" x14ac:dyDescent="0.35">
      <c r="A28" s="1"/>
      <c r="B28" s="16" t="s">
        <v>551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9" x14ac:dyDescent="0.35">
      <c r="A29" s="1"/>
      <c r="B29" s="16" t="s">
        <v>562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9" x14ac:dyDescent="0.35">
      <c r="A30" s="1"/>
      <c r="B30" s="16" t="s">
        <v>555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9" ht="21.75" thickBot="1" x14ac:dyDescent="0.4">
      <c r="A31" s="1"/>
      <c r="B31" s="8" t="s">
        <v>53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ht="18.95" customHeight="1" x14ac:dyDescent="0.35">
      <c r="A32" s="300" t="s">
        <v>8</v>
      </c>
      <c r="B32" s="103"/>
      <c r="C32" s="90" t="s">
        <v>263</v>
      </c>
      <c r="D32" s="91" t="s">
        <v>2</v>
      </c>
      <c r="E32" s="90" t="s">
        <v>10</v>
      </c>
      <c r="F32" s="90" t="s">
        <v>11</v>
      </c>
      <c r="G32" s="298" t="s">
        <v>262</v>
      </c>
      <c r="H32" s="298"/>
      <c r="I32" s="298"/>
      <c r="J32" s="298" t="s">
        <v>431</v>
      </c>
      <c r="K32" s="298"/>
      <c r="L32" s="298"/>
      <c r="M32" s="298"/>
      <c r="N32" s="298"/>
      <c r="O32" s="298"/>
      <c r="P32" s="298"/>
      <c r="Q32" s="298"/>
      <c r="R32" s="298"/>
      <c r="S32" s="92" t="s">
        <v>1</v>
      </c>
    </row>
    <row r="33" spans="1:19" ht="18.95" customHeight="1" x14ac:dyDescent="0.35">
      <c r="A33" s="301"/>
      <c r="B33" s="104" t="s">
        <v>451</v>
      </c>
      <c r="C33" s="93" t="s">
        <v>264</v>
      </c>
      <c r="D33" s="94" t="s">
        <v>9</v>
      </c>
      <c r="E33" s="93" t="s">
        <v>1</v>
      </c>
      <c r="F33" s="93" t="s">
        <v>265</v>
      </c>
      <c r="G33" s="102" t="s">
        <v>12</v>
      </c>
      <c r="H33" s="102" t="s">
        <v>13</v>
      </c>
      <c r="I33" s="102" t="s">
        <v>14</v>
      </c>
      <c r="J33" s="102" t="s">
        <v>15</v>
      </c>
      <c r="K33" s="102" t="s">
        <v>16</v>
      </c>
      <c r="L33" s="102" t="s">
        <v>17</v>
      </c>
      <c r="M33" s="102" t="s">
        <v>18</v>
      </c>
      <c r="N33" s="102" t="s">
        <v>19</v>
      </c>
      <c r="O33" s="102" t="s">
        <v>20</v>
      </c>
      <c r="P33" s="102" t="s">
        <v>21</v>
      </c>
      <c r="Q33" s="102" t="s">
        <v>22</v>
      </c>
      <c r="R33" s="100" t="s">
        <v>23</v>
      </c>
      <c r="S33" s="93" t="s">
        <v>267</v>
      </c>
    </row>
    <row r="34" spans="1:19" ht="18.95" customHeight="1" thickBot="1" x14ac:dyDescent="0.4">
      <c r="A34" s="302"/>
      <c r="B34" s="96"/>
      <c r="C34" s="95"/>
      <c r="D34" s="97"/>
      <c r="E34" s="98"/>
      <c r="F34" s="95" t="s">
        <v>266</v>
      </c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</row>
    <row r="35" spans="1:19" ht="18.95" customHeight="1" x14ac:dyDescent="0.35">
      <c r="A35" s="19">
        <v>4</v>
      </c>
      <c r="B35" s="59" t="s">
        <v>154</v>
      </c>
      <c r="C35" s="79" t="s">
        <v>408</v>
      </c>
      <c r="D35" s="202">
        <v>150000</v>
      </c>
      <c r="E35" s="19" t="s">
        <v>28</v>
      </c>
      <c r="F35" s="19" t="s">
        <v>56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4" t="s">
        <v>485</v>
      </c>
    </row>
    <row r="36" spans="1:19" ht="18.95" customHeight="1" x14ac:dyDescent="0.35">
      <c r="A36" s="2"/>
      <c r="B36" s="80" t="s">
        <v>176</v>
      </c>
      <c r="C36" s="79" t="s">
        <v>409</v>
      </c>
      <c r="D36" s="21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">
        <v>2568</v>
      </c>
    </row>
    <row r="37" spans="1:19" ht="18.95" customHeight="1" x14ac:dyDescent="0.35">
      <c r="A37" s="2"/>
      <c r="B37" s="80" t="s">
        <v>175</v>
      </c>
      <c r="C37" s="57" t="s">
        <v>410</v>
      </c>
      <c r="D37" s="2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29"/>
    </row>
    <row r="38" spans="1:19" ht="18.95" customHeight="1" x14ac:dyDescent="0.35">
      <c r="A38" s="2"/>
      <c r="B38" s="53" t="s">
        <v>177</v>
      </c>
      <c r="C38" s="6" t="s">
        <v>411</v>
      </c>
      <c r="D38" s="21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9"/>
    </row>
    <row r="39" spans="1:19" ht="18.95" customHeight="1" thickBot="1" x14ac:dyDescent="0.4">
      <c r="A39" s="4"/>
      <c r="B39" s="175" t="s">
        <v>178</v>
      </c>
      <c r="C39" s="3"/>
      <c r="D39" s="7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160"/>
    </row>
    <row r="40" spans="1:19" ht="18.95" customHeight="1" x14ac:dyDescent="0.35">
      <c r="A40" s="2">
        <v>5</v>
      </c>
      <c r="B40" s="43" t="s">
        <v>256</v>
      </c>
      <c r="C40" s="6" t="s">
        <v>223</v>
      </c>
      <c r="D40" s="198">
        <v>100000</v>
      </c>
      <c r="E40" s="19" t="s">
        <v>28</v>
      </c>
      <c r="F40" s="19" t="s">
        <v>56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94" t="s">
        <v>435</v>
      </c>
    </row>
    <row r="41" spans="1:19" ht="18.95" customHeight="1" x14ac:dyDescent="0.35">
      <c r="A41" s="2"/>
      <c r="B41" s="55" t="s">
        <v>257</v>
      </c>
      <c r="C41" s="54" t="s">
        <v>224</v>
      </c>
      <c r="D41" s="21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2">
        <v>2568</v>
      </c>
    </row>
    <row r="42" spans="1:19" ht="18.95" customHeight="1" thickBot="1" x14ac:dyDescent="0.4">
      <c r="A42" s="4"/>
      <c r="B42" s="176"/>
      <c r="C42" s="177" t="s">
        <v>225</v>
      </c>
      <c r="D42" s="75"/>
      <c r="E42" s="4"/>
      <c r="F42" s="4"/>
      <c r="G42" s="3"/>
      <c r="H42" s="3" t="s">
        <v>24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160"/>
    </row>
    <row r="43" spans="1:19" ht="18.95" customHeight="1" x14ac:dyDescent="0.35">
      <c r="A43" s="2">
        <v>6</v>
      </c>
      <c r="B43" s="42" t="s">
        <v>454</v>
      </c>
      <c r="C43" s="6" t="s">
        <v>457</v>
      </c>
      <c r="D43" s="21">
        <v>30000</v>
      </c>
      <c r="E43" s="19" t="s">
        <v>28</v>
      </c>
      <c r="F43" s="19" t="s">
        <v>56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94" t="s">
        <v>435</v>
      </c>
    </row>
    <row r="44" spans="1:19" ht="18.95" customHeight="1" x14ac:dyDescent="0.35">
      <c r="A44" s="2"/>
      <c r="B44" s="283" t="s">
        <v>455</v>
      </c>
      <c r="C44" s="6" t="s">
        <v>458</v>
      </c>
      <c r="D44" s="21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2">
        <v>2568</v>
      </c>
    </row>
    <row r="45" spans="1:19" ht="18.95" customHeight="1" thickBot="1" x14ac:dyDescent="0.4">
      <c r="A45" s="4"/>
      <c r="B45" s="284" t="s">
        <v>456</v>
      </c>
      <c r="C45" s="3" t="s">
        <v>459</v>
      </c>
      <c r="D45" s="75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60"/>
    </row>
    <row r="46" spans="1:19" ht="18.95" customHeight="1" x14ac:dyDescent="0.35">
      <c r="A46" s="2">
        <v>7</v>
      </c>
      <c r="B46" s="43" t="s">
        <v>460</v>
      </c>
      <c r="C46" s="6" t="s">
        <v>462</v>
      </c>
      <c r="D46" s="21">
        <v>30000</v>
      </c>
      <c r="E46" s="19" t="s">
        <v>28</v>
      </c>
      <c r="F46" s="19" t="s">
        <v>56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95" t="s">
        <v>435</v>
      </c>
    </row>
    <row r="47" spans="1:19" ht="18.95" customHeight="1" x14ac:dyDescent="0.35">
      <c r="A47" s="2"/>
      <c r="B47" s="56" t="s">
        <v>461</v>
      </c>
      <c r="C47" s="6" t="s">
        <v>463</v>
      </c>
      <c r="D47" s="21"/>
      <c r="E47" s="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2">
        <v>2568</v>
      </c>
    </row>
    <row r="48" spans="1:19" ht="18.95" customHeight="1" thickBot="1" x14ac:dyDescent="0.4">
      <c r="A48" s="4"/>
      <c r="B48" s="76"/>
      <c r="C48" s="3" t="s">
        <v>464</v>
      </c>
      <c r="D48" s="7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60"/>
    </row>
    <row r="49" spans="1:19" ht="18.95" customHeight="1" x14ac:dyDescent="0.35">
      <c r="A49" s="18"/>
      <c r="B49" s="1"/>
      <c r="C49" s="1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9" x14ac:dyDescent="0.35">
      <c r="A50" s="18"/>
      <c r="B50" s="1"/>
      <c r="C50" s="1"/>
      <c r="D50" s="2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77"/>
      <c r="S50" s="138">
        <v>95</v>
      </c>
    </row>
    <row r="51" spans="1:19" x14ac:dyDescent="0.35">
      <c r="A51" s="1"/>
      <c r="B51" s="297" t="s">
        <v>553</v>
      </c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</row>
    <row r="52" spans="1:19" x14ac:dyDescent="0.35">
      <c r="A52" s="1"/>
      <c r="B52" s="16" t="s">
        <v>554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9" ht="21.75" thickBot="1" x14ac:dyDescent="0.4">
      <c r="A53" s="1"/>
      <c r="B53" s="8" t="s">
        <v>53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9" x14ac:dyDescent="0.35">
      <c r="A54" s="300" t="s">
        <v>8</v>
      </c>
      <c r="B54" s="103"/>
      <c r="C54" s="90" t="s">
        <v>263</v>
      </c>
      <c r="D54" s="91" t="s">
        <v>2</v>
      </c>
      <c r="E54" s="90" t="s">
        <v>10</v>
      </c>
      <c r="F54" s="90" t="s">
        <v>11</v>
      </c>
      <c r="G54" s="298" t="s">
        <v>262</v>
      </c>
      <c r="H54" s="298"/>
      <c r="I54" s="298"/>
      <c r="J54" s="298" t="s">
        <v>431</v>
      </c>
      <c r="K54" s="298"/>
      <c r="L54" s="298"/>
      <c r="M54" s="298"/>
      <c r="N54" s="298"/>
      <c r="O54" s="298"/>
      <c r="P54" s="298"/>
      <c r="Q54" s="298"/>
      <c r="R54" s="298"/>
      <c r="S54" s="92" t="s">
        <v>1</v>
      </c>
    </row>
    <row r="55" spans="1:19" x14ac:dyDescent="0.35">
      <c r="A55" s="301"/>
      <c r="B55" s="104" t="s">
        <v>451</v>
      </c>
      <c r="C55" s="93" t="s">
        <v>264</v>
      </c>
      <c r="D55" s="94" t="s">
        <v>9</v>
      </c>
      <c r="E55" s="93" t="s">
        <v>1</v>
      </c>
      <c r="F55" s="93" t="s">
        <v>265</v>
      </c>
      <c r="G55" s="102" t="s">
        <v>12</v>
      </c>
      <c r="H55" s="102" t="s">
        <v>13</v>
      </c>
      <c r="I55" s="102" t="s">
        <v>14</v>
      </c>
      <c r="J55" s="102" t="s">
        <v>15</v>
      </c>
      <c r="K55" s="102" t="s">
        <v>16</v>
      </c>
      <c r="L55" s="102" t="s">
        <v>17</v>
      </c>
      <c r="M55" s="102" t="s">
        <v>18</v>
      </c>
      <c r="N55" s="102" t="s">
        <v>19</v>
      </c>
      <c r="O55" s="102" t="s">
        <v>20</v>
      </c>
      <c r="P55" s="102" t="s">
        <v>21</v>
      </c>
      <c r="Q55" s="102" t="s">
        <v>22</v>
      </c>
      <c r="R55" s="100" t="s">
        <v>23</v>
      </c>
      <c r="S55" s="93" t="s">
        <v>267</v>
      </c>
    </row>
    <row r="56" spans="1:19" ht="21.75" thickBot="1" x14ac:dyDescent="0.4">
      <c r="A56" s="302"/>
      <c r="B56" s="96"/>
      <c r="C56" s="95"/>
      <c r="D56" s="97"/>
      <c r="E56" s="98"/>
      <c r="F56" s="95" t="s">
        <v>266</v>
      </c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9"/>
    </row>
    <row r="57" spans="1:19" x14ac:dyDescent="0.35">
      <c r="A57" s="2">
        <v>8</v>
      </c>
      <c r="B57" s="59" t="s">
        <v>184</v>
      </c>
      <c r="C57" s="57" t="s">
        <v>486</v>
      </c>
      <c r="D57" s="198">
        <v>30000</v>
      </c>
      <c r="E57" s="87" t="s">
        <v>187</v>
      </c>
      <c r="F57" s="2" t="s">
        <v>191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194" t="s">
        <v>434</v>
      </c>
    </row>
    <row r="58" spans="1:19" x14ac:dyDescent="0.35">
      <c r="A58" s="2"/>
      <c r="B58" s="60" t="s">
        <v>185</v>
      </c>
      <c r="C58" s="58" t="s">
        <v>487</v>
      </c>
      <c r="D58" s="21"/>
      <c r="E58" s="88" t="s">
        <v>188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">
        <v>2567</v>
      </c>
    </row>
    <row r="59" spans="1:19" x14ac:dyDescent="0.35">
      <c r="A59" s="2"/>
      <c r="B59" s="10" t="s">
        <v>528</v>
      </c>
      <c r="C59" s="10" t="s">
        <v>488</v>
      </c>
      <c r="D59" s="21"/>
      <c r="E59" s="88" t="s">
        <v>189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9"/>
    </row>
    <row r="60" spans="1:19" x14ac:dyDescent="0.35">
      <c r="A60" s="2"/>
      <c r="B60" s="10" t="s">
        <v>526</v>
      </c>
      <c r="C60" s="10" t="s">
        <v>489</v>
      </c>
      <c r="D60" s="21"/>
      <c r="E60" s="88" t="s">
        <v>226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9"/>
    </row>
    <row r="61" spans="1:19" x14ac:dyDescent="0.35">
      <c r="A61" s="2"/>
      <c r="B61" s="10" t="s">
        <v>527</v>
      </c>
      <c r="C61" s="285" t="s">
        <v>490</v>
      </c>
      <c r="D61" s="21"/>
      <c r="E61" s="88" t="s">
        <v>3</v>
      </c>
      <c r="F61" s="2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9"/>
    </row>
    <row r="62" spans="1:19" x14ac:dyDescent="0.35">
      <c r="A62" s="2"/>
      <c r="B62" s="10" t="s">
        <v>186</v>
      </c>
      <c r="C62" s="10" t="s">
        <v>491</v>
      </c>
      <c r="D62" s="21"/>
      <c r="E62" s="89" t="s">
        <v>190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9"/>
    </row>
    <row r="63" spans="1:19" ht="21.75" thickBot="1" x14ac:dyDescent="0.4">
      <c r="A63" s="4"/>
      <c r="B63" s="76"/>
      <c r="C63" s="3"/>
      <c r="D63" s="75"/>
      <c r="E63" s="210" t="s">
        <v>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60"/>
    </row>
    <row r="64" spans="1:19" x14ac:dyDescent="0.35">
      <c r="A64" s="2">
        <v>9</v>
      </c>
      <c r="B64" s="42" t="s">
        <v>258</v>
      </c>
      <c r="C64" s="286" t="s">
        <v>179</v>
      </c>
      <c r="D64" s="21">
        <v>100000</v>
      </c>
      <c r="E64" s="2" t="s">
        <v>28</v>
      </c>
      <c r="F64" s="2" t="s">
        <v>56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" t="s">
        <v>452</v>
      </c>
    </row>
    <row r="65" spans="1:19" ht="21.75" thickBot="1" x14ac:dyDescent="0.4">
      <c r="A65" s="4"/>
      <c r="B65" s="175" t="s">
        <v>259</v>
      </c>
      <c r="C65" s="3"/>
      <c r="D65" s="7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60"/>
    </row>
    <row r="66" spans="1:19" x14ac:dyDescent="0.35">
      <c r="A66" s="19">
        <v>10</v>
      </c>
      <c r="B66" s="43" t="s">
        <v>181</v>
      </c>
      <c r="C66" s="9" t="s">
        <v>182</v>
      </c>
      <c r="D66" s="20">
        <v>20000</v>
      </c>
      <c r="E66" s="19" t="s">
        <v>119</v>
      </c>
      <c r="F66" s="19" t="s">
        <v>56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95" t="s">
        <v>429</v>
      </c>
    </row>
    <row r="67" spans="1:19" ht="21.75" thickBot="1" x14ac:dyDescent="0.4">
      <c r="A67" s="2"/>
      <c r="B67" s="56" t="s">
        <v>180</v>
      </c>
      <c r="C67" s="6" t="s">
        <v>183</v>
      </c>
      <c r="D67" s="21"/>
      <c r="E67" s="2" t="s">
        <v>28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">
        <v>2568</v>
      </c>
    </row>
    <row r="68" spans="1:19" ht="21.75" thickBot="1" x14ac:dyDescent="0.4">
      <c r="A68" s="62"/>
      <c r="B68" s="62" t="s">
        <v>5</v>
      </c>
      <c r="C68" s="62" t="s">
        <v>482</v>
      </c>
      <c r="D68" s="64">
        <f>D66+D64+D57+D46+D43+D40+D35+D18+D15+D13</f>
        <v>631000</v>
      </c>
      <c r="E68" s="62" t="s">
        <v>482</v>
      </c>
      <c r="F68" s="62" t="s">
        <v>482</v>
      </c>
      <c r="G68" s="62" t="s">
        <v>482</v>
      </c>
      <c r="H68" s="62" t="s">
        <v>482</v>
      </c>
      <c r="I68" s="62" t="s">
        <v>482</v>
      </c>
      <c r="J68" s="62" t="s">
        <v>482</v>
      </c>
      <c r="K68" s="62" t="s">
        <v>482</v>
      </c>
      <c r="L68" s="62" t="s">
        <v>482</v>
      </c>
      <c r="M68" s="62" t="s">
        <v>482</v>
      </c>
      <c r="N68" s="62" t="s">
        <v>482</v>
      </c>
      <c r="O68" s="62" t="s">
        <v>482</v>
      </c>
      <c r="P68" s="62" t="s">
        <v>482</v>
      </c>
      <c r="Q68" s="62" t="s">
        <v>482</v>
      </c>
      <c r="R68" s="62" t="s">
        <v>482</v>
      </c>
      <c r="S68" s="62" t="s">
        <v>482</v>
      </c>
    </row>
    <row r="69" spans="1:19" x14ac:dyDescent="0.35">
      <c r="A69" s="18"/>
      <c r="B69" s="1"/>
      <c r="C69" s="1"/>
      <c r="D69" s="2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77"/>
    </row>
    <row r="70" spans="1:19" x14ac:dyDescent="0.35">
      <c r="A70" s="18"/>
      <c r="B70" s="1"/>
      <c r="C70" s="1"/>
      <c r="D70" s="2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77"/>
    </row>
    <row r="71" spans="1:19" x14ac:dyDescent="0.35">
      <c r="A71" s="18"/>
      <c r="B71" s="1"/>
      <c r="C71" s="1"/>
      <c r="D71" s="2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77"/>
      <c r="S71" s="138">
        <v>96</v>
      </c>
    </row>
    <row r="72" spans="1:19" x14ac:dyDescent="0.35">
      <c r="A72" s="1"/>
      <c r="B72" s="297" t="s">
        <v>555</v>
      </c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</row>
    <row r="73" spans="1:19" ht="21.75" thickBot="1" x14ac:dyDescent="0.4">
      <c r="A73" s="1"/>
      <c r="B73" s="8" t="s">
        <v>453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9" x14ac:dyDescent="0.35">
      <c r="A74" s="300" t="s">
        <v>8</v>
      </c>
      <c r="B74" s="103"/>
      <c r="C74" s="90" t="s">
        <v>263</v>
      </c>
      <c r="D74" s="91" t="s">
        <v>2</v>
      </c>
      <c r="E74" s="90" t="s">
        <v>10</v>
      </c>
      <c r="F74" s="90" t="s">
        <v>11</v>
      </c>
      <c r="G74" s="298" t="s">
        <v>262</v>
      </c>
      <c r="H74" s="298"/>
      <c r="I74" s="298"/>
      <c r="J74" s="298" t="s">
        <v>431</v>
      </c>
      <c r="K74" s="298"/>
      <c r="L74" s="298"/>
      <c r="M74" s="298"/>
      <c r="N74" s="298"/>
      <c r="O74" s="298"/>
      <c r="P74" s="298"/>
      <c r="Q74" s="298"/>
      <c r="R74" s="298"/>
      <c r="S74" s="92" t="s">
        <v>1</v>
      </c>
    </row>
    <row r="75" spans="1:19" x14ac:dyDescent="0.35">
      <c r="A75" s="301"/>
      <c r="B75" s="104" t="s">
        <v>451</v>
      </c>
      <c r="C75" s="93" t="s">
        <v>264</v>
      </c>
      <c r="D75" s="94" t="s">
        <v>9</v>
      </c>
      <c r="E75" s="93" t="s">
        <v>1</v>
      </c>
      <c r="F75" s="93" t="s">
        <v>265</v>
      </c>
      <c r="G75" s="102" t="s">
        <v>12</v>
      </c>
      <c r="H75" s="102" t="s">
        <v>13</v>
      </c>
      <c r="I75" s="102" t="s">
        <v>14</v>
      </c>
      <c r="J75" s="102" t="s">
        <v>15</v>
      </c>
      <c r="K75" s="102" t="s">
        <v>16</v>
      </c>
      <c r="L75" s="102" t="s">
        <v>17</v>
      </c>
      <c r="M75" s="102" t="s">
        <v>18</v>
      </c>
      <c r="N75" s="102" t="s">
        <v>19</v>
      </c>
      <c r="O75" s="102" t="s">
        <v>20</v>
      </c>
      <c r="P75" s="102" t="s">
        <v>21</v>
      </c>
      <c r="Q75" s="102" t="s">
        <v>22</v>
      </c>
      <c r="R75" s="100" t="s">
        <v>23</v>
      </c>
      <c r="S75" s="93" t="s">
        <v>267</v>
      </c>
    </row>
    <row r="76" spans="1:19" ht="21.75" thickBot="1" x14ac:dyDescent="0.4">
      <c r="A76" s="302"/>
      <c r="B76" s="96"/>
      <c r="C76" s="95"/>
      <c r="D76" s="97"/>
      <c r="E76" s="98"/>
      <c r="F76" s="95" t="s">
        <v>266</v>
      </c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9"/>
    </row>
    <row r="77" spans="1:19" x14ac:dyDescent="0.35">
      <c r="A77" s="2">
        <v>1</v>
      </c>
      <c r="B77" s="34" t="s">
        <v>558</v>
      </c>
      <c r="C77" s="33" t="s">
        <v>77</v>
      </c>
      <c r="D77" s="198">
        <v>80000</v>
      </c>
      <c r="E77" s="287" t="s">
        <v>79</v>
      </c>
      <c r="F77" s="126" t="s">
        <v>32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194" t="s">
        <v>430</v>
      </c>
    </row>
    <row r="78" spans="1:19" x14ac:dyDescent="0.35">
      <c r="A78" s="2"/>
      <c r="B78" s="35" t="s">
        <v>559</v>
      </c>
      <c r="C78" s="33" t="s">
        <v>78</v>
      </c>
      <c r="D78" s="21"/>
      <c r="E78" s="2"/>
      <c r="F78" s="2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">
        <v>2568</v>
      </c>
    </row>
    <row r="79" spans="1:19" ht="21.75" thickBot="1" x14ac:dyDescent="0.4">
      <c r="A79" s="2"/>
      <c r="B79" s="35"/>
      <c r="C79" s="33" t="s">
        <v>76</v>
      </c>
      <c r="D79" s="2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9"/>
    </row>
    <row r="80" spans="1:19" ht="21.75" thickBot="1" x14ac:dyDescent="0.4">
      <c r="A80" s="290" t="s">
        <v>5</v>
      </c>
      <c r="B80" s="291"/>
      <c r="C80" s="292"/>
      <c r="D80" s="64">
        <f>D77</f>
        <v>80000</v>
      </c>
      <c r="E80" s="62" t="s">
        <v>482</v>
      </c>
      <c r="F80" s="62" t="s">
        <v>482</v>
      </c>
      <c r="G80" s="62" t="s">
        <v>482</v>
      </c>
      <c r="H80" s="62" t="s">
        <v>482</v>
      </c>
      <c r="I80" s="62" t="s">
        <v>482</v>
      </c>
      <c r="J80" s="62" t="s">
        <v>482</v>
      </c>
      <c r="K80" s="62" t="s">
        <v>482</v>
      </c>
      <c r="L80" s="62" t="s">
        <v>482</v>
      </c>
      <c r="M80" s="62" t="s">
        <v>482</v>
      </c>
      <c r="N80" s="62" t="s">
        <v>482</v>
      </c>
      <c r="O80" s="62" t="s">
        <v>482</v>
      </c>
      <c r="P80" s="62" t="s">
        <v>482</v>
      </c>
      <c r="Q80" s="62" t="s">
        <v>482</v>
      </c>
      <c r="R80" s="62" t="s">
        <v>482</v>
      </c>
      <c r="S80" s="62" t="s">
        <v>482</v>
      </c>
    </row>
    <row r="81" spans="1:19" ht="21.75" thickBot="1" x14ac:dyDescent="0.4">
      <c r="A81" s="293" t="s">
        <v>34</v>
      </c>
      <c r="B81" s="294"/>
      <c r="C81" s="295"/>
      <c r="D81" s="72">
        <f>D80+D68</f>
        <v>711000</v>
      </c>
      <c r="E81" s="69" t="s">
        <v>482</v>
      </c>
      <c r="F81" s="69" t="s">
        <v>483</v>
      </c>
      <c r="G81" s="69" t="s">
        <v>482</v>
      </c>
      <c r="H81" s="69" t="s">
        <v>482</v>
      </c>
      <c r="I81" s="69" t="s">
        <v>482</v>
      </c>
      <c r="J81" s="69" t="s">
        <v>482</v>
      </c>
      <c r="K81" s="69" t="s">
        <v>482</v>
      </c>
      <c r="L81" s="69" t="s">
        <v>482</v>
      </c>
      <c r="M81" s="69" t="s">
        <v>482</v>
      </c>
      <c r="N81" s="69" t="s">
        <v>482</v>
      </c>
      <c r="O81" s="69" t="s">
        <v>482</v>
      </c>
      <c r="P81" s="69" t="s">
        <v>482</v>
      </c>
      <c r="Q81" s="69" t="s">
        <v>482</v>
      </c>
      <c r="R81" s="69" t="s">
        <v>482</v>
      </c>
      <c r="S81" s="69" t="s">
        <v>482</v>
      </c>
    </row>
    <row r="82" spans="1:19" x14ac:dyDescent="0.35">
      <c r="A82" s="18"/>
      <c r="B82" s="1"/>
      <c r="C82" s="1"/>
      <c r="D82" s="2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9" x14ac:dyDescent="0.35">
      <c r="A83" s="18"/>
      <c r="B83" s="1"/>
      <c r="C83" s="27" t="s">
        <v>24</v>
      </c>
      <c r="D83" s="24"/>
      <c r="E83" s="18"/>
      <c r="F83" s="1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9" x14ac:dyDescent="0.35">
      <c r="A84" s="18"/>
      <c r="B84" s="1"/>
      <c r="C84" s="27"/>
      <c r="D84" s="24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 t="s">
        <v>24</v>
      </c>
      <c r="R84" s="1"/>
    </row>
    <row r="85" spans="1:19" x14ac:dyDescent="0.35">
      <c r="A85" s="18"/>
      <c r="B85" s="1"/>
      <c r="C85" s="1"/>
      <c r="D85" s="2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9" x14ac:dyDescent="0.35">
      <c r="A86" s="18"/>
      <c r="B86" s="1"/>
      <c r="C86" s="1"/>
      <c r="D86" s="2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9" x14ac:dyDescent="0.35">
      <c r="A87" s="18"/>
      <c r="B87" s="1"/>
      <c r="C87" s="1"/>
      <c r="D87" s="2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9" x14ac:dyDescent="0.35">
      <c r="A88" s="18"/>
      <c r="B88" s="1"/>
      <c r="C88" s="1"/>
      <c r="D88" s="2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9" x14ac:dyDescent="0.35">
      <c r="A89" s="18"/>
      <c r="B89" s="1"/>
      <c r="C89" s="1"/>
      <c r="D89" s="2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9" x14ac:dyDescent="0.35">
      <c r="A90" s="18"/>
      <c r="B90" s="1"/>
      <c r="C90" s="1"/>
      <c r="D90" s="2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9" x14ac:dyDescent="0.35">
      <c r="A91" s="18"/>
      <c r="B91" s="1"/>
      <c r="C91" s="1"/>
      <c r="D91" s="2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9" x14ac:dyDescent="0.35">
      <c r="A92" s="18"/>
      <c r="B92" s="1"/>
      <c r="C92" s="1"/>
      <c r="D92" s="2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S92" s="138">
        <v>97</v>
      </c>
    </row>
    <row r="93" spans="1:19" x14ac:dyDescent="0.35">
      <c r="A93" s="206"/>
      <c r="B93" s="206"/>
      <c r="C93" s="207"/>
      <c r="D93" s="208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</row>
    <row r="94" spans="1:19" x14ac:dyDescent="0.35">
      <c r="A94" s="206"/>
      <c r="B94" s="206"/>
      <c r="C94" s="207"/>
      <c r="D94" s="208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</row>
    <row r="95" spans="1:19" x14ac:dyDescent="0.35">
      <c r="A95" s="206"/>
      <c r="B95" s="206"/>
      <c r="C95" s="207"/>
      <c r="D95" s="208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</row>
    <row r="96" spans="1:19" x14ac:dyDescent="0.35">
      <c r="A96" s="206"/>
      <c r="B96" s="206"/>
      <c r="C96" s="207"/>
      <c r="D96" s="208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</row>
    <row r="97" spans="1:19" x14ac:dyDescent="0.35">
      <c r="A97" s="206"/>
      <c r="B97" s="206"/>
      <c r="C97" s="207"/>
      <c r="D97" s="208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</row>
    <row r="98" spans="1:19" x14ac:dyDescent="0.35">
      <c r="A98" s="206"/>
      <c r="B98" s="206"/>
      <c r="C98" s="207"/>
      <c r="D98" s="208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</row>
    <row r="99" spans="1:19" x14ac:dyDescent="0.35">
      <c r="A99" s="206"/>
      <c r="B99" s="206"/>
      <c r="C99" s="207"/>
      <c r="D99" s="208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</row>
    <row r="100" spans="1:19" x14ac:dyDescent="0.35">
      <c r="A100" s="206"/>
      <c r="B100" s="206"/>
      <c r="C100" s="207"/>
      <c r="D100" s="208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</row>
    <row r="101" spans="1:19" x14ac:dyDescent="0.35">
      <c r="A101" s="206"/>
      <c r="B101" s="206"/>
      <c r="C101" s="207"/>
      <c r="D101" s="208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9">
        <v>63</v>
      </c>
    </row>
    <row r="102" spans="1:19" x14ac:dyDescent="0.35">
      <c r="A102" s="203"/>
      <c r="B102" s="203"/>
      <c r="C102" s="204"/>
      <c r="D102" s="205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</row>
    <row r="103" spans="1:19" x14ac:dyDescent="0.35">
      <c r="A103" s="203"/>
      <c r="B103" s="203"/>
      <c r="C103" s="204"/>
      <c r="D103" s="205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</row>
    <row r="104" spans="1:19" x14ac:dyDescent="0.35">
      <c r="A104" s="203"/>
      <c r="B104" s="203"/>
      <c r="C104" s="204"/>
      <c r="D104" s="205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</row>
    <row r="105" spans="1:19" x14ac:dyDescent="0.35">
      <c r="A105" s="203"/>
      <c r="B105" s="203"/>
      <c r="C105" s="204"/>
      <c r="D105" s="205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</row>
    <row r="106" spans="1:19" x14ac:dyDescent="0.35">
      <c r="A106" s="203"/>
      <c r="B106" s="203"/>
      <c r="C106" s="204"/>
      <c r="D106" s="205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</row>
    <row r="107" spans="1:19" x14ac:dyDescent="0.35">
      <c r="A107" s="203"/>
      <c r="B107" s="203"/>
      <c r="C107" s="204"/>
      <c r="D107" s="205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</row>
    <row r="108" spans="1:19" x14ac:dyDescent="0.35">
      <c r="A108" s="203"/>
      <c r="B108" s="203"/>
      <c r="C108" s="204"/>
      <c r="D108" s="205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</row>
    <row r="109" spans="1:19" x14ac:dyDescent="0.35">
      <c r="A109" s="203"/>
      <c r="B109" s="203"/>
      <c r="C109" s="204"/>
      <c r="D109" s="205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</row>
    <row r="110" spans="1:19" x14ac:dyDescent="0.35">
      <c r="A110" s="18"/>
      <c r="B110" s="1"/>
      <c r="C110" s="1"/>
      <c r="D110" s="2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77"/>
    </row>
  </sheetData>
  <mergeCells count="22">
    <mergeCell ref="A32:A34"/>
    <mergeCell ref="B8:R8"/>
    <mergeCell ref="A10:A12"/>
    <mergeCell ref="A2:S2"/>
    <mergeCell ref="A3:S3"/>
    <mergeCell ref="A4:S4"/>
    <mergeCell ref="A80:C80"/>
    <mergeCell ref="A81:C81"/>
    <mergeCell ref="A54:A56"/>
    <mergeCell ref="A74:A76"/>
    <mergeCell ref="N1:S1"/>
    <mergeCell ref="B7:R7"/>
    <mergeCell ref="B72:R72"/>
    <mergeCell ref="G74:I74"/>
    <mergeCell ref="J74:R74"/>
    <mergeCell ref="G32:I32"/>
    <mergeCell ref="J32:R32"/>
    <mergeCell ref="B51:R51"/>
    <mergeCell ref="G54:I54"/>
    <mergeCell ref="J54:R54"/>
    <mergeCell ref="G10:I10"/>
    <mergeCell ref="J10:R10"/>
  </mergeCells>
  <pageMargins left="0.11811023622047245" right="0.11811023622047245" top="0.3937007874015748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  <vt:lpstr>'ยุทธศาสตร์ที่ 1'!Print_Titles</vt:lpstr>
      <vt:lpstr>'ยุทธศาสตร์ที่ 3'!Print_Titles</vt:lpstr>
      <vt:lpstr>'ยุทธศาสตร์ที่ 4'!Print_Titles</vt:lpstr>
      <vt:lpstr>'ยุทธศาสตร์ที่ 5'!Print_Titles</vt:lpstr>
      <vt:lpstr>'ยุทธศาสตร์ที่ 6'!Print_Titles</vt:lpstr>
      <vt:lpstr>'ยุทธศาสตร์ที่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2024-10-17T04:02:07Z</cp:lastPrinted>
  <dcterms:created xsi:type="dcterms:W3CDTF">2022-09-08T04:05:03Z</dcterms:created>
  <dcterms:modified xsi:type="dcterms:W3CDTF">2024-10-17T04:04:50Z</dcterms:modified>
</cp:coreProperties>
</file>