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98C36E81-153D-4016-A5D5-71076B806E54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definedNames>
    <definedName name="_xlnm.Print_Titles" localSheetId="0">'ตารางที่ 1'!$41:$44</definedName>
  </definedNames>
  <calcPr calcId="191029"/>
</workbook>
</file>

<file path=xl/calcChain.xml><?xml version="1.0" encoding="utf-8"?>
<calcChain xmlns="http://schemas.openxmlformats.org/spreadsheetml/2006/main">
  <c r="E16" i="14" l="1"/>
  <c r="E20" i="14" s="1"/>
  <c r="E18" i="12"/>
  <c r="F15" i="13"/>
  <c r="G56" i="1"/>
  <c r="G54" i="1"/>
  <c r="F20" i="14"/>
  <c r="D18" i="13"/>
  <c r="E18" i="13"/>
  <c r="C58" i="1" l="1"/>
  <c r="D58" i="1"/>
  <c r="F58" i="1"/>
</calcChain>
</file>

<file path=xl/sharedStrings.xml><?xml version="1.0" encoding="utf-8"?>
<sst xmlns="http://schemas.openxmlformats.org/spreadsheetml/2006/main" count="175" uniqueCount="65">
  <si>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</si>
  <si>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</si>
  <si>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</si>
  <si>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</si>
  <si>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</si>
  <si>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</si>
  <si>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</si>
  <si>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สาธารณสุข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</si>
  <si>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</si>
  <si>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</si>
  <si>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</si>
  <si>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</si>
  <si>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</si>
  <si>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</si>
  <si>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</si>
  <si>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</si>
  <si>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>กลยุทธที่ (5) การพัฒนา</t>
  </si>
  <si>
    <t>ระบบสื่อสารโทรคมนาคม</t>
  </si>
  <si>
    <t>บริหารงานทั่วไป</t>
  </si>
  <si>
    <t xml:space="preserve">กลยุทธ์ที่ (1) ก่อสร้างปรับปรุง </t>
  </si>
  <si>
    <t xml:space="preserve">บำรุงรักษา ถนน ตรอก ซอย </t>
  </si>
  <si>
    <t>ทางเดินเท้า ท่อระบายน้ำ</t>
  </si>
  <si>
    <t>การศึกษา</t>
  </si>
  <si>
    <t>อุตสาหกรรมและการโยธา</t>
  </si>
  <si>
    <t xml:space="preserve"> -</t>
  </si>
  <si>
    <t>คิดเป็นร้อยละของ</t>
  </si>
  <si>
    <t>โครงการทั้งหมด</t>
  </si>
  <si>
    <t>ศาสนาวัฒนธรรมและ</t>
  </si>
  <si>
    <t>นันทนาการ</t>
  </si>
  <si>
    <t>คิดเป็นร้อยละ</t>
  </si>
  <si>
    <t>ของงบประมาณ</t>
  </si>
  <si>
    <t>ทั้งหมด</t>
  </si>
  <si>
    <t>ศาสนาวัฒนธรรม</t>
  </si>
  <si>
    <t>และนันทนาการ</t>
  </si>
  <si>
    <t>อุตสาหกรรมและ</t>
  </si>
  <si>
    <t>การโยธา</t>
  </si>
  <si>
    <t xml:space="preserve">          ยุทธศาสตร์ที่  1. ยุทธศาสตร์การพัฒนาด้านโครงสร้างพื้นฐาน สาธารณูปโภคและสาธารณูปการ</t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</si>
  <si>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</t>
  </si>
  <si>
    <t xml:space="preserve">ทางการพัฒนา กลยุทธ์ที่ (1) ก่อสร้างปรับปรุงบำรุงรักษา ถนน ตรอก ซอย ทางเดินเท้า ท่อระบายน้ำ  มี 1 แผนงาน  </t>
  </si>
  <si>
    <t>มีโครงการทั้งหมด 44 โครงการ จำนวนงบประมาณ 73,597,000 บาท กำหนดตัวอย่างนี้ เทศบาลตำบลบ้านสิงห์</t>
  </si>
  <si>
    <t>44 โครงการ จำนวนเงินที่นำไปจัดทำงบประมาณ 159,900 บาท จาก 73,597,000 บาท เพื่อหาหรือกำหนดค่า</t>
  </si>
  <si>
    <t>ร้อยละ</t>
  </si>
  <si>
    <t xml:space="preserve">           ยุทธศาสตร์ที่  1  ยุทธศาสตร์การพัฒนาโครงสร้างพื้นฐานสาธารณูปโภคและสาธารณูปการ  ปรากฎในแผน </t>
  </si>
  <si>
    <t xml:space="preserve">159,900 บาท การคิดคำนวณ เป็นการคิดคำนาณจากการจัดทำงบประมาณรายจ่ายจริง จำนวน 1 โครงงการ จาก </t>
  </si>
  <si>
    <t xml:space="preserve">นำมาจัดทำเป็นเทศบัญญัติงบประมาณรายประจำปีงบประมาณ พ.ศ.2568 จำนวน 1 โครงการ จำนวนงบประมาณ </t>
  </si>
  <si>
    <t>มีจำนวน 74 โครงการ จำนวนงบประมาณ 131,484,000 บาท ซึ่งเป็นจะนำไปสู่การคิดเป็นร้อยละของโครงการ</t>
  </si>
  <si>
    <t>ตารางที่ 1</t>
  </si>
  <si>
    <t>ตารางที่ 2</t>
  </si>
  <si>
    <t>ตารางที่ 4</t>
  </si>
  <si>
    <t>ตารางที่ 3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</si>
  <si>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กลยุทธ์หรือแนวทาง</t>
  </si>
  <si>
    <t xml:space="preserve">ยุทธศาสตร์ที่  1. ยุทธศาสตร์การพัฒนาด้านโครงสร้างพื้นฐาน สาธารณูปโภคและสาธารณูปการ </t>
  </si>
  <si>
    <t>เพื่อหาหรือกำหนดค่าร้อยละ</t>
  </si>
  <si>
    <t xml:space="preserve">งบประมาณ พ.ศ.2568 จำนวน 1 โครงการ งบประมาณรายจ่าย 159,000 บาท จาก 73,957,000 บาท </t>
  </si>
  <si>
    <t xml:space="preserve">มีทั้งหมด 74 โครงการ จำนวน 131,484,000 บาท  นำไปจัดทำงบประมาณรายจ่าย  ประจำปีงบประมาณ </t>
  </si>
  <si>
    <t xml:space="preserve">         กลยุทธ์ที่ (5)  การพัฒนาระบบสื่อสารโทรคมนาคม จำนวน  -  โครงการ  จำนวนโครงการที่ปรากฎใน</t>
  </si>
  <si>
    <t>แผนพัฒนาท้องถิ่น (พ.ศ.2566 - 2570) เฉพาะปี พ.ศ. 2568 จำนวน 16 โครงการ</t>
  </si>
  <si>
    <t>จำนวนโครงการที่ปรากฎในแผนพัฒนาท้องถิ่น (พ.ศ.2566-2570) เฉพาะปี พ.ศ.2568 จำนวน 58 โครงการ</t>
  </si>
  <si>
    <t xml:space="preserve">         กลยุทธ์ที่ (1) ก่อสร้างปรับปรุงบำรุงรักษาถนน ตรอก ซอย ทางเดินเท้า ท่อระบายน้ำ จำนวน 1 โครงการ</t>
  </si>
  <si>
    <t>ตารางที่ 1 - 4</t>
  </si>
  <si>
    <t xml:space="preserve"> (ดูข้อมูลประกอบหน้า 116 - 121)</t>
  </si>
  <si>
    <t>ตามตารางที่ 2 ดังนี้ (ดูข้อมูลประกอบหน้า 116)</t>
  </si>
  <si>
    <t>การพัฒนา แผนงาน โครงการที่ดำเนินการ ตามตารางที่ 3 ดังนี้ (ดูข้อมูลประกอบหน้า 116)</t>
  </si>
  <si>
    <t>พัฒนา พ.ศ.2566-2570 เฉพาะปี 2568 มีทั้งหมด 2 กลยุทธ์/แนวทางการพัฒนา 4 แผนงาน และกลยุทธ์/แนว</t>
  </si>
  <si>
    <t>ทั้งหมด กำหนดไว้ 2 กลยุทธ์/แนวทางการพัฒนา ตามตารางที่ 1 ดังนี้ (ดูข้อมูลประกอบหน้า 116)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</si>
</sst>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24"/>
      <color theme="1"/>
      <name val="TH SarabunIT๙"/>
      <family val="2"/>
      <charset val="222"/>
    </font>
    <font>
      <b/>
      <sz val="20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7" xfId="1" applyNumberFormat="1" applyFont="1" applyBorder="1"/>
    <xf numFmtId="187" fontId="1" fillId="0" borderId="5" xfId="1" applyNumberFormat="1" applyFont="1" applyBorder="1"/>
    <xf numFmtId="187" fontId="1" fillId="0" borderId="0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87" fontId="1" fillId="0" borderId="5" xfId="1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87" fontId="1" fillId="0" borderId="5" xfId="1" quotePrefix="1" applyNumberFormat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1" fillId="0" borderId="3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0" fillId="0" borderId="4" xfId="0" applyBorder="1"/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187" fontId="1" fillId="0" borderId="14" xfId="1" applyNumberFormat="1" applyFont="1" applyBorder="1" applyAlignment="1">
      <alignment horizontal="center"/>
    </xf>
    <xf numFmtId="187" fontId="1" fillId="0" borderId="14" xfId="1" applyNumberFormat="1" applyFont="1" applyBorder="1" applyAlignment="1">
      <alignment horizontal="center" vertical="center"/>
    </xf>
    <xf numFmtId="43" fontId="1" fillId="0" borderId="14" xfId="1" quotePrefix="1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/>
    </xf>
    <xf numFmtId="43" fontId="1" fillId="0" borderId="4" xfId="1" quotePrefix="1" applyFont="1" applyBorder="1" applyAlignment="1">
      <alignment horizontal="center" vertic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7" fontId="1" fillId="0" borderId="7" xfId="1" applyNumberFormat="1" applyFont="1" applyBorder="1" applyAlignment="1">
      <alignment horizontal="center"/>
    </xf>
    <xf numFmtId="187" fontId="1" fillId="0" borderId="5" xfId="1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87" fontId="2" fillId="5" borderId="4" xfId="0" applyNumberFormat="1" applyFont="1" applyFill="1" applyBorder="1"/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43" fontId="0" fillId="0" borderId="0" xfId="0" applyNumberFormat="1"/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/>
    </xf>
    <xf numFmtId="187" fontId="1" fillId="0" borderId="14" xfId="1" applyNumberFormat="1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0" xfId="0" applyFont="1" applyFill="1" applyAlignment="1">
      <alignment horizontal="right"/>
    </xf>
    <xf numFmtId="1" fontId="1" fillId="0" borderId="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87" fontId="1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3" borderId="21" xfId="0" applyFont="1" applyFill="1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83"/>
  <sheetViews>
    <sheetView view="pageBreakPreview" topLeftCell="A25" zoomScale="141" zoomScaleNormal="100" zoomScaleSheetLayoutView="141" workbookViewId="0">
      <selection activeCell="D47" sqref="D47"/>
    </sheetView>
  </sheetViews>
  <sheetFormatPr defaultRowHeight="21" x14ac:dyDescent="0.35"/>
  <cols>
    <col min="1" max="1" width="19.625" customWidth="1"/>
    <col min="2" max="2" width="13.125" customWidth="1"/>
    <col min="3" max="3" width="15.125" customWidth="1"/>
    <col min="4" max="4" width="15" customWidth="1"/>
    <col min="5" max="5" width="10" style="17" customWidth="1"/>
    <col min="6" max="6" width="10.125" customWidth="1"/>
  </cols>
  <sheetData>
    <row r="1" spans="1:6" x14ac:dyDescent="0.35">
      <c r="F1" s="1">
        <v>18</v>
      </c>
    </row>
    <row r="11" spans="1:6" x14ac:dyDescent="0.35">
      <c r="A11" s="98" t="s">
        <v>36</v>
      </c>
      <c r="B11" s="98"/>
      <c r="C11" s="98"/>
      <c r="D11" s="98"/>
      <c r="E11" s="99"/>
      <c r="F11" s="98"/>
    </row>
    <row r="12" spans="1:6" ht="21.75" thickBot="1" x14ac:dyDescent="0.4">
      <c r="A12" s="98"/>
      <c r="B12" s="98"/>
      <c r="C12" s="98"/>
      <c r="D12" s="98"/>
      <c r="E12" s="99"/>
      <c r="F12" s="98"/>
    </row>
    <row r="13" spans="1:6" ht="31.5" thickTop="1" x14ac:dyDescent="0.45">
      <c r="A13" s="110" t="s">
        <v>59</v>
      </c>
      <c r="B13" s="111"/>
      <c r="C13" s="111"/>
      <c r="D13" s="111"/>
      <c r="E13" s="111"/>
      <c r="F13" s="112"/>
    </row>
    <row r="14" spans="1:6" ht="26.25" x14ac:dyDescent="0.4">
      <c r="A14" s="113" t="s">
        <v>60</v>
      </c>
      <c r="B14" s="114"/>
      <c r="C14" s="114"/>
      <c r="D14" s="114"/>
      <c r="E14" s="114"/>
      <c r="F14" s="115"/>
    </row>
    <row r="15" spans="1:6" ht="13.5" customHeight="1" thickBot="1" x14ac:dyDescent="0.4">
      <c r="A15" s="103"/>
      <c r="B15" s="104"/>
      <c r="C15" s="104"/>
      <c r="D15" s="104"/>
      <c r="E15" s="105"/>
      <c r="F15" s="106"/>
    </row>
    <row r="16" spans="1:6" ht="21.75" thickTop="1" x14ac:dyDescent="0.35"/>
    <row r="38" spans="1:8" x14ac:dyDescent="0.35">
      <c r="F38" s="1">
        <v>19</v>
      </c>
    </row>
    <row r="39" spans="1:8" x14ac:dyDescent="0.35">
      <c r="F39" s="1"/>
    </row>
    <row r="40" spans="1:8" x14ac:dyDescent="0.35">
      <c r="F40" s="74" t="s">
        <v>46</v>
      </c>
    </row>
    <row r="41" spans="1:8" ht="24.95" customHeight="1" x14ac:dyDescent="0.35">
      <c r="A41" s="7" t="s">
        <v>36</v>
      </c>
      <c r="B41" s="7"/>
      <c r="C41" s="7"/>
      <c r="D41" s="7"/>
      <c r="E41" s="16"/>
      <c r="F41" s="7"/>
    </row>
    <row r="42" spans="1:8" ht="21" customHeight="1" x14ac:dyDescent="0.35">
      <c r="A42" s="9" t="s">
        <v>45</v>
      </c>
      <c r="B42" s="1"/>
      <c r="C42" s="1"/>
      <c r="D42" s="1"/>
      <c r="E42" s="10"/>
      <c r="F42" s="1"/>
    </row>
    <row r="43" spans="1:8" ht="21" customHeight="1" x14ac:dyDescent="0.35">
      <c r="A43" s="9" t="s">
        <v>64</v>
      </c>
      <c r="B43" s="1"/>
      <c r="C43" s="1"/>
      <c r="D43" s="1"/>
      <c r="E43" s="10"/>
      <c r="F43" s="1"/>
    </row>
    <row r="44" spans="1:8" ht="21" customHeight="1" thickBot="1" x14ac:dyDescent="0.4">
      <c r="A44" s="9"/>
      <c r="B44" s="1"/>
      <c r="C44" s="1"/>
      <c r="D44" s="1"/>
      <c r="E44" s="10"/>
      <c r="F44" s="89"/>
    </row>
    <row r="45" spans="1:8" ht="24.95" customHeight="1" x14ac:dyDescent="0.35">
      <c r="A45" s="107" t="s">
        <v>9</v>
      </c>
      <c r="B45" s="107" t="s">
        <v>0</v>
      </c>
      <c r="C45" s="40" t="s">
        <v>10</v>
      </c>
      <c r="D45" s="2" t="s">
        <v>3</v>
      </c>
      <c r="E45" s="24"/>
      <c r="F45" s="2" t="s">
        <v>3</v>
      </c>
    </row>
    <row r="46" spans="1:8" ht="24.95" customHeight="1" x14ac:dyDescent="0.35">
      <c r="A46" s="108"/>
      <c r="B46" s="108"/>
      <c r="C46" s="18" t="s">
        <v>11</v>
      </c>
      <c r="D46" s="3" t="s">
        <v>4</v>
      </c>
      <c r="E46" s="22"/>
      <c r="F46" s="3" t="s">
        <v>4</v>
      </c>
    </row>
    <row r="47" spans="1:8" ht="24.95" customHeight="1" x14ac:dyDescent="0.35">
      <c r="A47" s="108"/>
      <c r="B47" s="108"/>
      <c r="C47" s="18" t="s">
        <v>8</v>
      </c>
      <c r="D47" s="3" t="s">
        <v>14</v>
      </c>
      <c r="E47" s="22" t="s">
        <v>1</v>
      </c>
      <c r="F47" s="3" t="s">
        <v>15</v>
      </c>
      <c r="H47" t="s">
        <v>6</v>
      </c>
    </row>
    <row r="48" spans="1:8" ht="24.95" customHeight="1" x14ac:dyDescent="0.35">
      <c r="A48" s="108"/>
      <c r="B48" s="108"/>
      <c r="C48" s="19" t="s">
        <v>12</v>
      </c>
      <c r="D48" s="3" t="s">
        <v>5</v>
      </c>
      <c r="E48" s="22" t="s">
        <v>2</v>
      </c>
      <c r="F48" s="3" t="s">
        <v>5</v>
      </c>
    </row>
    <row r="49" spans="1:7" ht="24.95" customHeight="1" thickBot="1" x14ac:dyDescent="0.4">
      <c r="A49" s="109"/>
      <c r="B49" s="109"/>
      <c r="C49" s="38" t="s">
        <v>13</v>
      </c>
      <c r="D49" s="4"/>
      <c r="E49" s="23"/>
      <c r="F49" s="5"/>
    </row>
    <row r="50" spans="1:7" ht="24.95" customHeight="1" x14ac:dyDescent="0.35">
      <c r="A50" s="19" t="s">
        <v>16</v>
      </c>
      <c r="B50" s="6" t="s">
        <v>18</v>
      </c>
      <c r="C50" s="3">
        <v>16</v>
      </c>
      <c r="D50" s="15">
        <v>17650000</v>
      </c>
      <c r="E50" s="29" t="s">
        <v>24</v>
      </c>
      <c r="F50" s="15" t="s">
        <v>24</v>
      </c>
    </row>
    <row r="51" spans="1:7" ht="24.95" customHeight="1" x14ac:dyDescent="0.35">
      <c r="A51" s="72" t="s">
        <v>17</v>
      </c>
      <c r="B51" s="25"/>
      <c r="C51" s="25"/>
      <c r="D51" s="26"/>
      <c r="E51" s="28"/>
      <c r="F51" s="26"/>
    </row>
    <row r="52" spans="1:7" ht="24.95" customHeight="1" x14ac:dyDescent="0.35">
      <c r="A52" s="19" t="s">
        <v>19</v>
      </c>
      <c r="B52" s="42" t="s">
        <v>22</v>
      </c>
      <c r="C52" s="43">
        <v>5</v>
      </c>
      <c r="D52" s="44">
        <v>2462000</v>
      </c>
      <c r="E52" s="45" t="s">
        <v>24</v>
      </c>
      <c r="F52" s="44" t="s">
        <v>24</v>
      </c>
    </row>
    <row r="53" spans="1:7" ht="24.95" customHeight="1" x14ac:dyDescent="0.35">
      <c r="A53" s="19" t="s">
        <v>20</v>
      </c>
      <c r="B53" s="42" t="s">
        <v>7</v>
      </c>
      <c r="C53" s="43">
        <v>8</v>
      </c>
      <c r="D53" s="44">
        <v>19415000</v>
      </c>
      <c r="E53" s="46" t="s">
        <v>24</v>
      </c>
      <c r="F53" s="44" t="s">
        <v>24</v>
      </c>
    </row>
    <row r="54" spans="1:7" ht="24.95" customHeight="1" x14ac:dyDescent="0.35">
      <c r="A54" s="19" t="s">
        <v>21</v>
      </c>
      <c r="B54" s="52" t="s">
        <v>34</v>
      </c>
      <c r="C54" s="11">
        <v>44</v>
      </c>
      <c r="D54" s="53">
        <v>73957000</v>
      </c>
      <c r="E54" s="11">
        <v>1</v>
      </c>
      <c r="F54" s="12">
        <v>159900</v>
      </c>
      <c r="G54">
        <f>F54*100/D54</f>
        <v>0.21620671471260328</v>
      </c>
    </row>
    <row r="55" spans="1:7" ht="24.95" customHeight="1" x14ac:dyDescent="0.35">
      <c r="A55" s="19"/>
      <c r="B55" s="25" t="s">
        <v>35</v>
      </c>
      <c r="C55" s="8"/>
      <c r="D55" s="54"/>
      <c r="E55" s="8"/>
      <c r="F55" s="13"/>
    </row>
    <row r="56" spans="1:7" ht="24.95" customHeight="1" x14ac:dyDescent="0.35">
      <c r="A56" s="71"/>
      <c r="B56" s="6" t="s">
        <v>32</v>
      </c>
      <c r="C56" s="3">
        <v>1</v>
      </c>
      <c r="D56" s="15">
        <v>18000000</v>
      </c>
      <c r="E56" s="30" t="s">
        <v>24</v>
      </c>
      <c r="F56" s="15" t="s">
        <v>24</v>
      </c>
      <c r="G56">
        <f>1*100/44</f>
        <v>2.2727272727272729</v>
      </c>
    </row>
    <row r="57" spans="1:7" ht="24.95" customHeight="1" thickBot="1" x14ac:dyDescent="0.4">
      <c r="A57" s="70"/>
      <c r="B57" s="27" t="s">
        <v>33</v>
      </c>
      <c r="C57" s="5"/>
      <c r="D57" s="47"/>
      <c r="E57" s="48"/>
      <c r="F57" s="47"/>
    </row>
    <row r="58" spans="1:7" ht="24.95" customHeight="1" thickBot="1" x14ac:dyDescent="0.4">
      <c r="A58" s="31">
        <v>2</v>
      </c>
      <c r="B58" s="31">
        <v>5</v>
      </c>
      <c r="C58" s="31">
        <f>C50+C52+C53+C54+C56</f>
        <v>74</v>
      </c>
      <c r="D58" s="49">
        <f>D56+D54+D53+D52+D50</f>
        <v>131484000</v>
      </c>
      <c r="E58" s="50">
        <v>1</v>
      </c>
      <c r="F58" s="32">
        <f>F54</f>
        <v>159900</v>
      </c>
    </row>
    <row r="59" spans="1:7" ht="24.95" customHeight="1" x14ac:dyDescent="0.35">
      <c r="A59" s="9"/>
      <c r="B59" s="1"/>
      <c r="C59" s="1" t="s">
        <v>6</v>
      </c>
      <c r="D59" s="1" t="s">
        <v>6</v>
      </c>
      <c r="E59" s="10"/>
      <c r="F59" s="1"/>
    </row>
    <row r="60" spans="1:7" ht="24.95" customHeight="1" x14ac:dyDescent="0.35">
      <c r="A60" s="1" t="s">
        <v>42</v>
      </c>
      <c r="B60" s="1"/>
      <c r="C60" s="1"/>
      <c r="D60" s="10"/>
      <c r="E60" s="1"/>
    </row>
    <row r="61" spans="1:7" ht="24.95" customHeight="1" x14ac:dyDescent="0.35">
      <c r="A61" s="9" t="s">
        <v>63</v>
      </c>
      <c r="B61" s="1"/>
      <c r="C61" s="1"/>
      <c r="D61" s="1"/>
      <c r="E61" s="10"/>
      <c r="F61" s="1"/>
    </row>
    <row r="62" spans="1:7" ht="24.95" customHeight="1" x14ac:dyDescent="0.35">
      <c r="A62" s="9" t="s">
        <v>38</v>
      </c>
      <c r="B62" s="1"/>
      <c r="C62" s="1"/>
      <c r="D62" s="1"/>
      <c r="E62" s="10"/>
      <c r="F62" s="1"/>
    </row>
    <row r="63" spans="1:7" ht="24.95" customHeight="1" x14ac:dyDescent="0.35">
      <c r="A63" s="9" t="s">
        <v>39</v>
      </c>
      <c r="B63" s="1"/>
      <c r="C63" s="1"/>
      <c r="D63" s="1"/>
      <c r="E63" s="10"/>
      <c r="F63" s="1"/>
    </row>
    <row r="64" spans="1:7" ht="24.95" customHeight="1" x14ac:dyDescent="0.35">
      <c r="A64" s="9" t="s">
        <v>44</v>
      </c>
      <c r="B64" s="1"/>
      <c r="C64" s="1"/>
      <c r="D64" s="10"/>
      <c r="E64" s="10"/>
      <c r="F64" s="14"/>
    </row>
    <row r="65" spans="1:6" ht="24.95" customHeight="1" x14ac:dyDescent="0.35">
      <c r="A65" s="9" t="s">
        <v>43</v>
      </c>
      <c r="B65" s="1"/>
      <c r="C65" s="1"/>
      <c r="D65" s="10"/>
      <c r="E65" s="10"/>
      <c r="F65" s="14"/>
    </row>
    <row r="66" spans="1:6" ht="24.95" customHeight="1" x14ac:dyDescent="0.35">
      <c r="A66" s="9" t="s">
        <v>40</v>
      </c>
      <c r="B66" s="1"/>
      <c r="C66" s="1"/>
      <c r="D66" s="10"/>
      <c r="E66" s="10"/>
      <c r="F66" s="14"/>
    </row>
    <row r="67" spans="1:6" ht="24.95" customHeight="1" x14ac:dyDescent="0.35">
      <c r="A67" s="9" t="s">
        <v>41</v>
      </c>
      <c r="B67" s="1"/>
      <c r="C67" s="1"/>
      <c r="D67" s="10"/>
      <c r="E67" s="10"/>
      <c r="F67" s="14"/>
    </row>
    <row r="68" spans="1:6" ht="24.95" customHeight="1" x14ac:dyDescent="0.35">
      <c r="A68" s="9"/>
      <c r="B68" s="1"/>
      <c r="C68" s="1" t="s">
        <v>6</v>
      </c>
      <c r="D68" s="10"/>
      <c r="E68" s="10"/>
      <c r="F68" s="14"/>
    </row>
    <row r="69" spans="1:6" ht="24.95" customHeight="1" x14ac:dyDescent="0.35">
      <c r="A69" s="9"/>
      <c r="B69" s="1"/>
      <c r="C69" s="1"/>
      <c r="D69" s="10"/>
      <c r="E69" s="10"/>
      <c r="F69" s="14"/>
    </row>
    <row r="70" spans="1:6" ht="24.95" customHeight="1" x14ac:dyDescent="0.35">
      <c r="A70" s="9"/>
      <c r="B70" s="1"/>
      <c r="C70" s="1"/>
      <c r="D70" s="10"/>
      <c r="E70" s="10"/>
      <c r="F70" s="14"/>
    </row>
    <row r="71" spans="1:6" ht="24.95" customHeight="1" x14ac:dyDescent="0.35">
      <c r="A71" s="9"/>
      <c r="B71" s="1"/>
      <c r="C71" s="1"/>
      <c r="D71" s="10"/>
      <c r="E71" s="10"/>
      <c r="F71" s="14"/>
    </row>
    <row r="72" spans="1:6" ht="24.95" customHeight="1" x14ac:dyDescent="0.35">
      <c r="A72" s="9"/>
      <c r="B72" s="1"/>
      <c r="C72" s="1"/>
      <c r="D72" s="10"/>
      <c r="E72" s="10"/>
      <c r="F72" s="14"/>
    </row>
    <row r="73" spans="1:6" x14ac:dyDescent="0.35">
      <c r="A73" s="20"/>
      <c r="B73" s="21"/>
      <c r="C73" s="21"/>
      <c r="D73" s="21"/>
      <c r="E73" s="20"/>
      <c r="F73" s="21"/>
    </row>
    <row r="74" spans="1:6" x14ac:dyDescent="0.35">
      <c r="A74" s="20"/>
      <c r="B74" s="21"/>
      <c r="C74" s="21"/>
      <c r="D74" s="21"/>
      <c r="E74" s="20"/>
      <c r="F74" s="21"/>
    </row>
    <row r="75" spans="1:6" x14ac:dyDescent="0.35">
      <c r="A75" s="20"/>
      <c r="B75" s="21"/>
      <c r="C75" s="21"/>
      <c r="D75" s="21"/>
      <c r="E75" s="20"/>
      <c r="F75" s="21"/>
    </row>
    <row r="76" spans="1:6" x14ac:dyDescent="0.35">
      <c r="A76" s="20"/>
      <c r="B76" s="21"/>
      <c r="C76" s="21"/>
      <c r="D76" s="21"/>
      <c r="E76" s="20"/>
      <c r="F76" s="21"/>
    </row>
    <row r="77" spans="1:6" x14ac:dyDescent="0.35">
      <c r="A77" s="20"/>
      <c r="B77" s="21"/>
      <c r="C77" s="21"/>
      <c r="D77" s="21"/>
      <c r="E77" s="20"/>
      <c r="F77" s="21"/>
    </row>
    <row r="78" spans="1:6" x14ac:dyDescent="0.35">
      <c r="A78" s="20"/>
      <c r="B78" s="21"/>
      <c r="C78" s="21"/>
      <c r="D78" s="21"/>
      <c r="E78" s="20"/>
      <c r="F78" s="21"/>
    </row>
    <row r="79" spans="1:6" x14ac:dyDescent="0.35">
      <c r="A79" s="20"/>
      <c r="B79" s="21"/>
      <c r="C79" s="21"/>
      <c r="D79" s="21"/>
      <c r="E79" s="20"/>
      <c r="F79" s="21"/>
    </row>
    <row r="80" spans="1:6" x14ac:dyDescent="0.35">
      <c r="A80" s="20"/>
      <c r="B80" s="21"/>
      <c r="C80" s="21"/>
      <c r="D80" s="21"/>
      <c r="E80" s="20"/>
      <c r="F80" s="21"/>
    </row>
    <row r="81" spans="1:6" x14ac:dyDescent="0.35">
      <c r="A81" s="20"/>
      <c r="B81" s="21"/>
      <c r="C81" s="21"/>
      <c r="D81" s="21"/>
      <c r="E81" s="20"/>
      <c r="F81" s="21"/>
    </row>
    <row r="82" spans="1:6" x14ac:dyDescent="0.35">
      <c r="A82" s="20"/>
      <c r="B82" s="21"/>
      <c r="C82" s="21"/>
      <c r="D82" s="21"/>
      <c r="E82" s="20"/>
      <c r="F82" s="21"/>
    </row>
    <row r="83" spans="1:6" x14ac:dyDescent="0.35">
      <c r="A83" s="20"/>
      <c r="B83" s="21"/>
      <c r="C83" s="21"/>
      <c r="D83" s="21"/>
      <c r="E83" s="20"/>
      <c r="F83" s="21"/>
    </row>
  </sheetData>
  <mergeCells count="4">
    <mergeCell ref="A45:A49"/>
    <mergeCell ref="B45:B49"/>
    <mergeCell ref="A13:F13"/>
    <mergeCell ref="A14:F14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22"/>
  <sheetViews>
    <sheetView topLeftCell="A13" zoomScale="175" zoomScaleNormal="175" workbookViewId="0">
      <selection activeCell="C13" sqref="C13"/>
    </sheetView>
  </sheetViews>
  <sheetFormatPr defaultRowHeight="21" x14ac:dyDescent="0.35"/>
  <cols>
    <col min="1" max="1" width="22.75" customWidth="1"/>
    <col min="2" max="2" width="20.25" customWidth="1"/>
    <col min="3" max="3" width="16.625" customWidth="1"/>
    <col min="4" max="4" width="21.5" customWidth="1"/>
  </cols>
  <sheetData>
    <row r="1" spans="1:6" x14ac:dyDescent="0.35">
      <c r="D1" s="1">
        <v>20</v>
      </c>
    </row>
    <row r="2" spans="1:6" x14ac:dyDescent="0.35">
      <c r="D2" s="1"/>
    </row>
    <row r="3" spans="1:6" x14ac:dyDescent="0.35">
      <c r="D3" s="74" t="s">
        <v>47</v>
      </c>
    </row>
    <row r="4" spans="1:6" x14ac:dyDescent="0.35">
      <c r="A4" s="7" t="s">
        <v>36</v>
      </c>
      <c r="B4" s="7"/>
      <c r="C4" s="7"/>
      <c r="D4" s="7"/>
      <c r="E4" s="16"/>
      <c r="F4" s="7"/>
    </row>
    <row r="5" spans="1:6" x14ac:dyDescent="0.35">
      <c r="A5" s="9" t="s">
        <v>37</v>
      </c>
      <c r="B5" s="1"/>
      <c r="C5" s="10"/>
      <c r="D5" s="1"/>
    </row>
    <row r="6" spans="1:6" x14ac:dyDescent="0.35">
      <c r="A6" s="9" t="s">
        <v>61</v>
      </c>
      <c r="B6" s="1"/>
      <c r="C6" s="10"/>
      <c r="D6" s="1"/>
    </row>
    <row r="7" spans="1:6" x14ac:dyDescent="0.35">
      <c r="A7" s="9" t="s">
        <v>55</v>
      </c>
      <c r="B7" s="1"/>
      <c r="C7" s="10"/>
      <c r="D7" s="1"/>
    </row>
    <row r="8" spans="1:6" x14ac:dyDescent="0.35">
      <c r="A8" s="9" t="s">
        <v>56</v>
      </c>
      <c r="B8" s="1"/>
      <c r="C8" s="10"/>
      <c r="D8" s="1"/>
    </row>
    <row r="9" spans="1:6" x14ac:dyDescent="0.35">
      <c r="A9" s="9" t="s">
        <v>58</v>
      </c>
      <c r="B9" s="1"/>
      <c r="C9" s="10"/>
      <c r="D9" s="1"/>
    </row>
    <row r="10" spans="1:6" x14ac:dyDescent="0.35">
      <c r="A10" s="9" t="s">
        <v>57</v>
      </c>
      <c r="B10" s="1"/>
      <c r="C10" s="10"/>
      <c r="D10" s="1"/>
    </row>
    <row r="11" spans="1:6" ht="21.75" thickBot="1" x14ac:dyDescent="0.4">
      <c r="A11" s="1"/>
      <c r="B11" s="1"/>
      <c r="C11" s="10"/>
      <c r="D11" s="1"/>
    </row>
    <row r="12" spans="1:6" x14ac:dyDescent="0.35">
      <c r="A12" s="116" t="s">
        <v>9</v>
      </c>
      <c r="B12" s="118" t="s">
        <v>0</v>
      </c>
      <c r="C12" s="87" t="s">
        <v>1</v>
      </c>
      <c r="D12" s="33" t="s">
        <v>25</v>
      </c>
    </row>
    <row r="13" spans="1:6" ht="21.75" thickBot="1" x14ac:dyDescent="0.4">
      <c r="A13" s="117"/>
      <c r="B13" s="119"/>
      <c r="C13" s="88" t="s">
        <v>2</v>
      </c>
      <c r="D13" s="34" t="s">
        <v>26</v>
      </c>
    </row>
    <row r="14" spans="1:6" x14ac:dyDescent="0.35">
      <c r="A14" s="19" t="s">
        <v>16</v>
      </c>
      <c r="B14" s="6" t="s">
        <v>18</v>
      </c>
      <c r="C14" s="22" t="s">
        <v>24</v>
      </c>
      <c r="D14" s="57" t="s">
        <v>24</v>
      </c>
    </row>
    <row r="15" spans="1:6" ht="21.75" thickBot="1" x14ac:dyDescent="0.4">
      <c r="A15" s="39" t="s">
        <v>17</v>
      </c>
      <c r="B15" s="27"/>
      <c r="C15" s="23"/>
      <c r="D15" s="5"/>
    </row>
    <row r="16" spans="1:6" x14ac:dyDescent="0.35">
      <c r="A16" s="19" t="s">
        <v>19</v>
      </c>
      <c r="B16" s="25" t="s">
        <v>22</v>
      </c>
      <c r="C16" s="75" t="s">
        <v>24</v>
      </c>
      <c r="D16" s="78" t="s">
        <v>24</v>
      </c>
    </row>
    <row r="17" spans="1:5" x14ac:dyDescent="0.35">
      <c r="A17" s="19" t="s">
        <v>20</v>
      </c>
      <c r="B17" s="42" t="s">
        <v>7</v>
      </c>
      <c r="C17" s="76" t="s">
        <v>24</v>
      </c>
      <c r="D17" s="77" t="s">
        <v>24</v>
      </c>
    </row>
    <row r="18" spans="1:5" x14ac:dyDescent="0.35">
      <c r="A18" s="19" t="s">
        <v>21</v>
      </c>
      <c r="B18" s="42" t="s">
        <v>23</v>
      </c>
      <c r="C18" s="43">
        <v>1</v>
      </c>
      <c r="D18" s="77">
        <v>2.27</v>
      </c>
      <c r="E18" s="73">
        <f>1*100/44</f>
        <v>2.2727272727272729</v>
      </c>
    </row>
    <row r="19" spans="1:5" x14ac:dyDescent="0.35">
      <c r="A19" s="71"/>
      <c r="B19" s="6" t="s">
        <v>27</v>
      </c>
      <c r="C19" s="22" t="s">
        <v>24</v>
      </c>
      <c r="D19" s="85" t="s">
        <v>24</v>
      </c>
    </row>
    <row r="20" spans="1:5" ht="21.75" thickBot="1" x14ac:dyDescent="0.4">
      <c r="A20" s="70"/>
      <c r="B20" s="27" t="s">
        <v>28</v>
      </c>
      <c r="C20" s="23"/>
      <c r="D20" s="23" t="s">
        <v>6</v>
      </c>
    </row>
    <row r="21" spans="1:5" ht="21.75" thickBot="1" x14ac:dyDescent="0.4">
      <c r="A21" s="101">
        <v>2</v>
      </c>
      <c r="B21" s="56">
        <v>5</v>
      </c>
      <c r="C21" s="58">
        <v>1</v>
      </c>
      <c r="D21" s="102">
        <v>0.43</v>
      </c>
    </row>
    <row r="22" spans="1:5" ht="21.75" thickTop="1" x14ac:dyDescent="0.35"/>
  </sheetData>
  <mergeCells count="2">
    <mergeCell ref="A12:A13"/>
    <mergeCell ref="B12:B13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20"/>
  <sheetViews>
    <sheetView topLeftCell="A7" zoomScale="171" zoomScaleNormal="171" workbookViewId="0">
      <selection activeCell="A5" sqref="A5"/>
    </sheetView>
  </sheetViews>
  <sheetFormatPr defaultRowHeight="21" x14ac:dyDescent="0.35"/>
  <cols>
    <col min="1" max="1" width="20.125" customWidth="1"/>
    <col min="2" max="2" width="20" customWidth="1"/>
    <col min="3" max="3" width="12.25" customWidth="1"/>
    <col min="4" max="4" width="15.375" customWidth="1"/>
    <col min="5" max="5" width="14.75" customWidth="1"/>
  </cols>
  <sheetData>
    <row r="1" spans="1:6" x14ac:dyDescent="0.35">
      <c r="E1" s="1">
        <v>21</v>
      </c>
    </row>
    <row r="2" spans="1:6" x14ac:dyDescent="0.35">
      <c r="E2" s="1"/>
    </row>
    <row r="3" spans="1:6" x14ac:dyDescent="0.35">
      <c r="E3" s="74" t="s">
        <v>49</v>
      </c>
    </row>
    <row r="4" spans="1:6" x14ac:dyDescent="0.35">
      <c r="A4" s="7" t="s">
        <v>36</v>
      </c>
      <c r="B4" s="7"/>
      <c r="C4" s="7"/>
      <c r="D4" s="7"/>
      <c r="E4" s="16"/>
      <c r="F4" s="74"/>
    </row>
    <row r="5" spans="1:6" x14ac:dyDescent="0.35">
      <c r="A5" s="9" t="s">
        <v>50</v>
      </c>
      <c r="B5" s="1"/>
      <c r="C5" s="10"/>
      <c r="D5" s="1"/>
    </row>
    <row r="6" spans="1:6" x14ac:dyDescent="0.35">
      <c r="A6" s="9" t="s">
        <v>62</v>
      </c>
      <c r="B6" s="1"/>
      <c r="C6" s="10"/>
      <c r="D6" s="1"/>
    </row>
    <row r="7" spans="1:6" ht="21.75" thickBot="1" x14ac:dyDescent="0.4">
      <c r="A7" s="10"/>
      <c r="B7" s="1"/>
      <c r="C7" s="10"/>
      <c r="D7" s="1"/>
    </row>
    <row r="8" spans="1:6" x14ac:dyDescent="0.35">
      <c r="A8" s="120" t="s">
        <v>9</v>
      </c>
      <c r="B8" s="107" t="s">
        <v>0</v>
      </c>
      <c r="C8" s="24" t="s">
        <v>1</v>
      </c>
      <c r="D8" s="59" t="s">
        <v>25</v>
      </c>
      <c r="E8" s="64" t="s">
        <v>3</v>
      </c>
    </row>
    <row r="9" spans="1:6" x14ac:dyDescent="0.35">
      <c r="A9" s="121"/>
      <c r="B9" s="108"/>
      <c r="C9" s="22" t="s">
        <v>2</v>
      </c>
      <c r="D9" s="60" t="s">
        <v>26</v>
      </c>
      <c r="E9" s="65" t="s">
        <v>4</v>
      </c>
    </row>
    <row r="10" spans="1:6" ht="21.75" thickBot="1" x14ac:dyDescent="0.4">
      <c r="A10" s="122"/>
      <c r="B10" s="109"/>
      <c r="C10" s="23"/>
      <c r="D10" s="61"/>
      <c r="E10" s="66" t="s">
        <v>5</v>
      </c>
    </row>
    <row r="11" spans="1:6" x14ac:dyDescent="0.35">
      <c r="A11" s="19" t="s">
        <v>16</v>
      </c>
      <c r="B11" s="6" t="s">
        <v>18</v>
      </c>
      <c r="C11" s="22" t="s">
        <v>24</v>
      </c>
      <c r="D11" s="62" t="s">
        <v>24</v>
      </c>
      <c r="E11" s="81" t="s">
        <v>24</v>
      </c>
    </row>
    <row r="12" spans="1:6" ht="21.75" thickBot="1" x14ac:dyDescent="0.4">
      <c r="A12" s="39" t="s">
        <v>17</v>
      </c>
      <c r="B12" s="27"/>
      <c r="C12" s="5"/>
      <c r="D12" s="61"/>
      <c r="E12" s="66"/>
    </row>
    <row r="13" spans="1:6" x14ac:dyDescent="0.35">
      <c r="A13" s="19" t="s">
        <v>19</v>
      </c>
      <c r="B13" s="25" t="s">
        <v>22</v>
      </c>
      <c r="C13" s="22" t="s">
        <v>24</v>
      </c>
      <c r="D13" s="62" t="s">
        <v>24</v>
      </c>
      <c r="E13" s="82" t="s">
        <v>24</v>
      </c>
    </row>
    <row r="14" spans="1:6" x14ac:dyDescent="0.35">
      <c r="A14" s="19" t="s">
        <v>20</v>
      </c>
      <c r="B14" s="42" t="s">
        <v>7</v>
      </c>
      <c r="C14" s="76" t="s">
        <v>24</v>
      </c>
      <c r="D14" s="79" t="s">
        <v>24</v>
      </c>
      <c r="E14" s="57" t="s">
        <v>24</v>
      </c>
    </row>
    <row r="15" spans="1:6" x14ac:dyDescent="0.35">
      <c r="A15" s="19" t="s">
        <v>21</v>
      </c>
      <c r="B15" s="42" t="s">
        <v>23</v>
      </c>
      <c r="C15" s="80">
        <v>1</v>
      </c>
      <c r="D15" s="79">
        <v>0.27</v>
      </c>
      <c r="E15" s="86">
        <v>159000</v>
      </c>
      <c r="F15" s="73">
        <f>1*100/44</f>
        <v>2.2727272727272729</v>
      </c>
    </row>
    <row r="16" spans="1:6" x14ac:dyDescent="0.35">
      <c r="A16" s="71"/>
      <c r="B16" s="6" t="s">
        <v>27</v>
      </c>
      <c r="C16" s="22" t="s">
        <v>24</v>
      </c>
      <c r="D16" s="62" t="s">
        <v>24</v>
      </c>
      <c r="E16" s="57" t="s">
        <v>24</v>
      </c>
    </row>
    <row r="17" spans="1:5" ht="21.75" thickBot="1" x14ac:dyDescent="0.4">
      <c r="A17" s="70"/>
      <c r="B17" s="27" t="s">
        <v>28</v>
      </c>
      <c r="C17" s="23"/>
      <c r="D17" s="55"/>
      <c r="E17" s="66" t="s">
        <v>6</v>
      </c>
    </row>
    <row r="18" spans="1:5" ht="21.75" thickBot="1" x14ac:dyDescent="0.4">
      <c r="A18" s="56">
        <v>2</v>
      </c>
      <c r="B18" s="56">
        <v>5</v>
      </c>
      <c r="C18" s="58">
        <v>1</v>
      </c>
      <c r="D18" s="63">
        <f>D15</f>
        <v>0.27</v>
      </c>
      <c r="E18" s="67">
        <f>E15</f>
        <v>159000</v>
      </c>
    </row>
    <row r="19" spans="1:5" ht="21.75" thickTop="1" x14ac:dyDescent="0.35"/>
    <row r="20" spans="1:5" x14ac:dyDescent="0.35">
      <c r="B20" t="s">
        <v>6</v>
      </c>
    </row>
  </sheetData>
  <mergeCells count="2">
    <mergeCell ref="A8:A10"/>
    <mergeCell ref="B8:B10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21"/>
  <sheetViews>
    <sheetView tabSelected="1" zoomScale="145" zoomScaleNormal="145" workbookViewId="0">
      <selection activeCell="G24" sqref="G24"/>
    </sheetView>
  </sheetViews>
  <sheetFormatPr defaultRowHeight="21" x14ac:dyDescent="0.35"/>
  <cols>
    <col min="2" max="2" width="11.125" customWidth="1"/>
    <col min="3" max="3" width="13" customWidth="1"/>
    <col min="4" max="4" width="11.375" customWidth="1"/>
    <col min="5" max="5" width="13.375" customWidth="1"/>
    <col min="6" max="6" width="12.25" customWidth="1"/>
    <col min="7" max="7" width="12.375" customWidth="1"/>
    <col min="8" max="8" width="12.5" customWidth="1"/>
  </cols>
  <sheetData>
    <row r="1" spans="1:8" x14ac:dyDescent="0.35">
      <c r="G1" s="1">
        <v>22</v>
      </c>
    </row>
    <row r="2" spans="1:8" x14ac:dyDescent="0.35">
      <c r="G2" s="1"/>
    </row>
    <row r="3" spans="1:8" x14ac:dyDescent="0.35">
      <c r="G3" s="74" t="s">
        <v>48</v>
      </c>
    </row>
    <row r="4" spans="1:8" x14ac:dyDescent="0.35">
      <c r="A4" s="10"/>
      <c r="B4" s="97" t="s">
        <v>51</v>
      </c>
      <c r="C4" s="98"/>
      <c r="D4" s="99"/>
      <c r="E4" s="98"/>
      <c r="F4" s="100"/>
      <c r="G4" s="100"/>
    </row>
    <row r="5" spans="1:8" x14ac:dyDescent="0.35">
      <c r="A5" s="9" t="s">
        <v>54</v>
      </c>
      <c r="B5" s="1"/>
      <c r="C5" s="1"/>
      <c r="D5" s="10"/>
      <c r="E5" s="1"/>
    </row>
    <row r="6" spans="1:8" x14ac:dyDescent="0.35">
      <c r="A6" s="9" t="s">
        <v>53</v>
      </c>
      <c r="B6" s="1"/>
      <c r="C6" s="1"/>
      <c r="D6" s="10"/>
      <c r="E6" s="1"/>
      <c r="H6" s="44"/>
    </row>
    <row r="7" spans="1:8" x14ac:dyDescent="0.35">
      <c r="A7" s="9" t="s">
        <v>52</v>
      </c>
      <c r="B7" s="1"/>
      <c r="C7" s="1"/>
      <c r="D7" s="10"/>
      <c r="E7" s="1"/>
      <c r="H7" s="96"/>
    </row>
    <row r="8" spans="1:8" ht="21.75" thickBot="1" x14ac:dyDescent="0.4">
      <c r="A8" s="10"/>
      <c r="B8" s="1"/>
      <c r="C8" s="1"/>
      <c r="D8" s="10"/>
      <c r="E8" s="1"/>
    </row>
    <row r="9" spans="1:8" x14ac:dyDescent="0.35">
      <c r="A9" s="120" t="s">
        <v>9</v>
      </c>
      <c r="B9" s="123"/>
      <c r="C9" s="107" t="s">
        <v>0</v>
      </c>
      <c r="D9" s="24" t="s">
        <v>1</v>
      </c>
      <c r="E9" s="59" t="s">
        <v>25</v>
      </c>
      <c r="F9" s="64" t="s">
        <v>3</v>
      </c>
      <c r="G9" s="64" t="s">
        <v>29</v>
      </c>
    </row>
    <row r="10" spans="1:8" x14ac:dyDescent="0.35">
      <c r="A10" s="121"/>
      <c r="B10" s="124"/>
      <c r="C10" s="108"/>
      <c r="D10" s="22" t="s">
        <v>2</v>
      </c>
      <c r="E10" s="60" t="s">
        <v>26</v>
      </c>
      <c r="F10" s="65" t="s">
        <v>4</v>
      </c>
      <c r="G10" s="65" t="s">
        <v>30</v>
      </c>
    </row>
    <row r="11" spans="1:8" ht="21.75" thickBot="1" x14ac:dyDescent="0.4">
      <c r="A11" s="122"/>
      <c r="B11" s="125"/>
      <c r="C11" s="109"/>
      <c r="D11" s="23"/>
      <c r="E11" s="61"/>
      <c r="F11" s="66" t="s">
        <v>5</v>
      </c>
      <c r="G11" s="66" t="s">
        <v>31</v>
      </c>
    </row>
    <row r="12" spans="1:8" x14ac:dyDescent="0.35">
      <c r="A12" s="19" t="s">
        <v>16</v>
      </c>
      <c r="B12" s="19"/>
      <c r="C12" s="6" t="s">
        <v>18</v>
      </c>
      <c r="D12" s="22" t="s">
        <v>24</v>
      </c>
      <c r="E12" s="62" t="s">
        <v>24</v>
      </c>
      <c r="F12" s="81" t="s">
        <v>24</v>
      </c>
      <c r="G12" s="81" t="s">
        <v>24</v>
      </c>
    </row>
    <row r="13" spans="1:8" ht="21.75" thickBot="1" x14ac:dyDescent="0.4">
      <c r="A13" s="19" t="s">
        <v>17</v>
      </c>
      <c r="B13" s="19"/>
      <c r="C13" s="6"/>
      <c r="D13" s="5"/>
      <c r="E13" s="61"/>
      <c r="F13" s="41"/>
      <c r="G13" s="5"/>
    </row>
    <row r="14" spans="1:8" x14ac:dyDescent="0.35">
      <c r="A14" s="37" t="s">
        <v>19</v>
      </c>
      <c r="B14" s="37"/>
      <c r="C14" s="51" t="s">
        <v>22</v>
      </c>
      <c r="D14" s="22" t="s">
        <v>24</v>
      </c>
      <c r="E14" s="62" t="s">
        <v>24</v>
      </c>
      <c r="F14" s="82" t="s">
        <v>24</v>
      </c>
      <c r="G14" s="82" t="s">
        <v>24</v>
      </c>
    </row>
    <row r="15" spans="1:8" x14ac:dyDescent="0.35">
      <c r="A15" s="19" t="s">
        <v>20</v>
      </c>
      <c r="B15" s="19"/>
      <c r="C15" s="25" t="s">
        <v>7</v>
      </c>
      <c r="D15" s="76" t="s">
        <v>24</v>
      </c>
      <c r="E15" s="79" t="s">
        <v>24</v>
      </c>
      <c r="F15" s="57" t="s">
        <v>24</v>
      </c>
      <c r="G15" s="77" t="s">
        <v>24</v>
      </c>
    </row>
    <row r="16" spans="1:8" x14ac:dyDescent="0.35">
      <c r="A16" s="19" t="s">
        <v>21</v>
      </c>
      <c r="B16" s="19"/>
      <c r="C16" s="52" t="s">
        <v>34</v>
      </c>
      <c r="D16" s="90">
        <v>1</v>
      </c>
      <c r="E16" s="91">
        <f>1*100/44</f>
        <v>2.2727272727272729</v>
      </c>
      <c r="F16" s="12">
        <v>159000</v>
      </c>
      <c r="G16" s="85">
        <v>0.21</v>
      </c>
      <c r="H16" s="73"/>
    </row>
    <row r="17" spans="1:7" x14ac:dyDescent="0.35">
      <c r="A17" s="35"/>
      <c r="B17" s="36"/>
      <c r="C17" s="25" t="s">
        <v>35</v>
      </c>
      <c r="D17" s="92"/>
      <c r="E17" s="93"/>
      <c r="F17" s="13"/>
      <c r="G17" s="94"/>
    </row>
    <row r="18" spans="1:7" x14ac:dyDescent="0.35">
      <c r="A18" s="83"/>
      <c r="B18" s="68"/>
      <c r="C18" s="6" t="s">
        <v>32</v>
      </c>
      <c r="D18" s="22" t="s">
        <v>24</v>
      </c>
      <c r="E18" s="62" t="s">
        <v>24</v>
      </c>
      <c r="F18" s="57" t="s">
        <v>24</v>
      </c>
      <c r="G18" s="57" t="s">
        <v>24</v>
      </c>
    </row>
    <row r="19" spans="1:7" ht="21.75" thickBot="1" x14ac:dyDescent="0.4">
      <c r="A19" s="84"/>
      <c r="B19" s="69"/>
      <c r="C19" s="27" t="s">
        <v>33</v>
      </c>
      <c r="D19" s="23"/>
      <c r="E19" s="55"/>
      <c r="F19" s="41" t="s">
        <v>6</v>
      </c>
      <c r="G19" s="23" t="s">
        <v>6</v>
      </c>
    </row>
    <row r="20" spans="1:7" ht="21.75" thickBot="1" x14ac:dyDescent="0.4">
      <c r="A20" s="126">
        <v>2</v>
      </c>
      <c r="B20" s="127"/>
      <c r="C20" s="56">
        <v>5</v>
      </c>
      <c r="D20" s="58">
        <v>1</v>
      </c>
      <c r="E20" s="63">
        <f>E16</f>
        <v>2.2727272727272729</v>
      </c>
      <c r="F20" s="67">
        <f>F16</f>
        <v>159000</v>
      </c>
      <c r="G20" s="95">
        <v>0.21</v>
      </c>
    </row>
    <row r="21" spans="1:7" ht="21.75" thickTop="1" x14ac:dyDescent="0.35"/>
  </sheetData>
  <mergeCells count="3">
    <mergeCell ref="A9:B11"/>
    <mergeCell ref="C9:C11"/>
    <mergeCell ref="A20:B20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ตารางที่ 1</vt:lpstr>
      <vt:lpstr>ตารางที่ 2</vt:lpstr>
      <vt:lpstr>ตารางที่ 3</vt:lpstr>
      <vt:lpstr>ตารางที่ 4</vt:lpstr>
      <vt:lpstr>'ตารางที่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2024-10-10T04:21:48Z</cp:lastPrinted>
  <dcterms:created xsi:type="dcterms:W3CDTF">2022-09-08T04:05:03Z</dcterms:created>
  <dcterms:modified xsi:type="dcterms:W3CDTF">2024-10-12T02:46:25Z</dcterms:modified>
</cp:coreProperties>
</file>