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1.2 โครง" sheetId="2" r:id="rId1"/>
    <sheet name="2.2 โครงการ (เงินนอก)" sheetId="3" r:id="rId2"/>
    <sheet name="สรุปโครงการในแผน ปี 66" sheetId="4" r:id="rId3"/>
  </sheets>
  <calcPr calcId="144525"/>
</workbook>
</file>

<file path=xl/calcChain.xml><?xml version="1.0" encoding="utf-8"?>
<calcChain xmlns="http://schemas.openxmlformats.org/spreadsheetml/2006/main">
  <c r="M28" i="2" l="1"/>
  <c r="L28" i="2"/>
  <c r="K28" i="2"/>
  <c r="J28" i="2"/>
  <c r="I28" i="2"/>
  <c r="H28" i="2"/>
  <c r="G16" i="2"/>
  <c r="G14" i="2"/>
  <c r="G11" i="2"/>
  <c r="G8" i="2"/>
  <c r="F28" i="2"/>
  <c r="E28" i="2"/>
  <c r="D28" i="2"/>
  <c r="C28" i="2"/>
  <c r="B28" i="2"/>
  <c r="G28" i="2" l="1"/>
  <c r="D35" i="4" l="1"/>
  <c r="C35" i="4"/>
  <c r="D29" i="4"/>
  <c r="C29" i="4"/>
  <c r="D25" i="4"/>
  <c r="C25" i="4"/>
  <c r="D19" i="4"/>
  <c r="C19" i="4"/>
  <c r="D15" i="4"/>
  <c r="C15" i="4"/>
  <c r="D10" i="4"/>
  <c r="C10" i="4"/>
  <c r="I28" i="3" l="1"/>
  <c r="J16" i="3" s="1"/>
  <c r="H28" i="3"/>
  <c r="F28" i="3"/>
  <c r="G19" i="3" s="1"/>
  <c r="E28" i="3"/>
  <c r="C28" i="3"/>
  <c r="D19" i="3" s="1"/>
  <c r="B28" i="3"/>
  <c r="G8" i="3" l="1"/>
  <c r="G14" i="3"/>
  <c r="G28" i="3" s="1"/>
  <c r="G16" i="3"/>
  <c r="J8" i="3"/>
  <c r="J14" i="3"/>
  <c r="D8" i="3"/>
  <c r="J19" i="3"/>
  <c r="D11" i="3"/>
  <c r="D16" i="3"/>
  <c r="D14" i="3"/>
  <c r="J28" i="3" l="1"/>
  <c r="D28" i="3"/>
</calcChain>
</file>

<file path=xl/sharedStrings.xml><?xml version="1.0" encoding="utf-8"?>
<sst xmlns="http://schemas.openxmlformats.org/spreadsheetml/2006/main" count="163" uniqueCount="55">
  <si>
    <t>ยุทธศาสตร์</t>
  </si>
  <si>
    <t>จำนวนโครงการทั้งหมด</t>
  </si>
  <si>
    <t>จำนวน</t>
  </si>
  <si>
    <t>โครงการ</t>
  </si>
  <si>
    <t>งบประมาณ</t>
  </si>
  <si>
    <t>ร้อยละของ</t>
  </si>
  <si>
    <t>ผ่านเทศบัญญัติ</t>
  </si>
  <si>
    <t>งบประมาณรายจ่าย</t>
  </si>
  <si>
    <t>จำนวนโครงการที่ได้ปฎิบัติ</t>
  </si>
  <si>
    <t>เบิกจ่ายงบประมาณแล้ว</t>
  </si>
  <si>
    <t xml:space="preserve"> </t>
  </si>
  <si>
    <t>6  ยุทธศาสตร์การพัฒนาด้าน</t>
  </si>
  <si>
    <t>คุณภาพชีวิตศักยภาพคนและ</t>
  </si>
  <si>
    <t>ความเข้มแข็งของชุมชน</t>
  </si>
  <si>
    <t>ท้องถิ่น</t>
  </si>
  <si>
    <t>สาธารณูประการ</t>
  </si>
  <si>
    <t>1  ยุทธศาสตร์การพัฒนาด้านโครง</t>
  </si>
  <si>
    <t>สร้างพื้นฐาน สาธารณูปโภค และ</t>
  </si>
  <si>
    <t>2  ยุทธศาสตร์การพัฒนาด้านระบบ</t>
  </si>
  <si>
    <t>สิ่งแวดล้อม</t>
  </si>
  <si>
    <t>การจัดการทรัพยากรธรรมชาติและ</t>
  </si>
  <si>
    <t>3  ยุทธศาสตร์การพัฒนาด้านบริหาร</t>
  </si>
  <si>
    <t>และจัดบริการด้านสาธารณสุข</t>
  </si>
  <si>
    <t>4  ยุทธศาสตร์การพัฒนาระบบการ</t>
  </si>
  <si>
    <t>ศึกษาและส่งเสริมศิลปวัฒนธรรม</t>
  </si>
  <si>
    <t>5  ยุทธศาสตร์การพัฒนาด้านเสริม</t>
  </si>
  <si>
    <t>สร้างความเข้มแข็งของระบบเศรษฐกิจ</t>
  </si>
  <si>
    <t>ชุมชนตามปรัชญาเศรษฐกิจพอเพียง</t>
  </si>
  <si>
    <t>บุคลากรท้องถิ่น</t>
  </si>
  <si>
    <t>ภาพการเมือง การบริหารและพัฒนา</t>
  </si>
  <si>
    <t>รวม</t>
  </si>
  <si>
    <t>7  ยุทธศาสตร์การพัฒนาประสิทธิ -</t>
  </si>
  <si>
    <t>-</t>
  </si>
  <si>
    <t xml:space="preserve">  ผลการดำเนินงานโครงการที่ตราเป็นเทศบัญญัติตามแผนพัฒนาท้องถิ่น (พ.ศ. 2561 - 2565) ปีงบประมาณ พ.ศ. 2564 (เงินนอกงบประมาณ)</t>
  </si>
  <si>
    <t>จำนวนโครงการปี 66</t>
  </si>
  <si>
    <t>ผ 02</t>
  </si>
  <si>
    <t>ผ 02/1</t>
  </si>
  <si>
    <t>แผนพัฒนา 66-70 (เฉพาะปี 66)</t>
  </si>
  <si>
    <t>ย 1</t>
  </si>
  <si>
    <t>ผ 02/2</t>
  </si>
  <si>
    <t>เพิ่มเติม ครั้งที 1</t>
  </si>
  <si>
    <t>ผ02/1</t>
  </si>
  <si>
    <t>ย 2</t>
  </si>
  <si>
    <t>ย 3</t>
  </si>
  <si>
    <t>ย 4</t>
  </si>
  <si>
    <t>ย 5</t>
  </si>
  <si>
    <t>ย 6</t>
  </si>
  <si>
    <t>ย 7</t>
  </si>
  <si>
    <t>ผ 02 ครั้งที่ 1 (เล่มม่วง)</t>
  </si>
  <si>
    <t>ผ 02 ครั้งที่ 1 (เล่มม่วง ผ 02/1)</t>
  </si>
  <si>
    <t>ผ 02 ครั้งที่ 1 (เล่มม่วง ผ 02/2)</t>
  </si>
  <si>
    <t>ผ 02/2 ครั้งที่ 1 (เล่มม่วง)</t>
  </si>
  <si>
    <t>ผ 02/1 ครั้งที่ 1 (เล่มม่วง)</t>
  </si>
  <si>
    <t>1.2  ผลการดำเนินงานโครงการที่ตราเป็นเทศบัญญัติตามแผนพัฒนาท้องถิ่น (พ.ศ. 2561 - 2565) ปีงบประมาณ พ.ศ. 2565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</si>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</sst>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8" xfId="0" applyFont="1" applyBorder="1"/>
    <xf numFmtId="0" fontId="3" fillId="0" borderId="0" xfId="0" applyFont="1" applyBorder="1"/>
    <xf numFmtId="164" fontId="3" fillId="0" borderId="8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164" fontId="5" fillId="0" borderId="8" xfId="1" applyNumberFormat="1" applyFont="1" applyBorder="1"/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64" fontId="3" fillId="2" borderId="8" xfId="1" applyNumberFormat="1" applyFont="1" applyFill="1" applyBorder="1"/>
    <xf numFmtId="0" fontId="5" fillId="0" borderId="9" xfId="0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7" fillId="0" borderId="8" xfId="0" applyFont="1" applyBorder="1"/>
    <xf numFmtId="164" fontId="5" fillId="0" borderId="9" xfId="1" applyNumberFormat="1" applyFont="1" applyBorder="1"/>
    <xf numFmtId="43" fontId="6" fillId="0" borderId="9" xfId="1" applyNumberFormat="1" applyFont="1" applyBorder="1"/>
    <xf numFmtId="0" fontId="9" fillId="0" borderId="0" xfId="0" applyFont="1"/>
    <xf numFmtId="0" fontId="3" fillId="0" borderId="9" xfId="0" applyFont="1" applyBorder="1" applyAlignment="1">
      <alignment horizontal="center"/>
    </xf>
    <xf numFmtId="164" fontId="3" fillId="0" borderId="9" xfId="1" applyNumberFormat="1" applyFont="1" applyBorder="1"/>
    <xf numFmtId="0" fontId="3" fillId="0" borderId="7" xfId="0" applyFont="1" applyBorder="1" applyAlignment="1">
      <alignment horizontal="center"/>
    </xf>
    <xf numFmtId="164" fontId="3" fillId="0" borderId="7" xfId="1" applyNumberFormat="1" applyFont="1" applyBorder="1"/>
    <xf numFmtId="164" fontId="3" fillId="2" borderId="7" xfId="1" applyNumberFormat="1" applyFont="1" applyFill="1" applyBorder="1"/>
    <xf numFmtId="0" fontId="4" fillId="0" borderId="10" xfId="0" applyFont="1" applyBorder="1" applyAlignment="1">
      <alignment horizontal="center"/>
    </xf>
    <xf numFmtId="164" fontId="4" fillId="0" borderId="10" xfId="1" applyNumberFormat="1" applyFont="1" applyBorder="1"/>
    <xf numFmtId="1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/>
    <xf numFmtId="2" fontId="4" fillId="0" borderId="10" xfId="0" applyNumberFormat="1" applyFont="1" applyBorder="1"/>
    <xf numFmtId="2" fontId="5" fillId="0" borderId="8" xfId="1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4" fontId="4" fillId="0" borderId="10" xfId="0" applyNumberFormat="1" applyFont="1" applyBorder="1"/>
    <xf numFmtId="2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6" fillId="0" borderId="9" xfId="1" applyNumberFormat="1" applyFont="1" applyBorder="1"/>
    <xf numFmtId="0" fontId="3" fillId="0" borderId="8" xfId="0" quotePrefix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right" textRotation="180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/>
    <xf numFmtId="0" fontId="9" fillId="4" borderId="8" xfId="0" applyFont="1" applyFill="1" applyBorder="1"/>
    <xf numFmtId="0" fontId="9" fillId="0" borderId="8" xfId="0" applyFont="1" applyBorder="1" applyAlignment="1">
      <alignment horizontal="center"/>
    </xf>
    <xf numFmtId="164" fontId="9" fillId="0" borderId="8" xfId="1" applyNumberFormat="1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/>
    <xf numFmtId="164" fontId="10" fillId="3" borderId="8" xfId="1" applyNumberFormat="1" applyFont="1" applyFill="1" applyBorder="1" applyAlignment="1">
      <alignment horizontal="center"/>
    </xf>
    <xf numFmtId="164" fontId="9" fillId="0" borderId="8" xfId="1" applyNumberFormat="1" applyFont="1" applyBorder="1" applyAlignment="1">
      <alignment horizontal="right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164" fontId="9" fillId="0" borderId="9" xfId="1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5" fillId="0" borderId="8" xfId="1" quotePrefix="1" applyNumberFormat="1" applyFont="1" applyBorder="1" applyAlignment="1">
      <alignment horizontal="right"/>
    </xf>
    <xf numFmtId="43" fontId="5" fillId="0" borderId="8" xfId="1" applyNumberFormat="1" applyFont="1" applyBorder="1"/>
    <xf numFmtId="43" fontId="4" fillId="0" borderId="10" xfId="1" applyNumberFormat="1" applyFont="1" applyBorder="1"/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58"/>
  <sheetViews>
    <sheetView tabSelected="1" topLeftCell="A16" workbookViewId="0">
      <selection activeCell="L34" sqref="L34"/>
    </sheetView>
  </sheetViews>
  <sheetFormatPr defaultRowHeight="21" x14ac:dyDescent="0.35"/>
  <cols>
    <col min="1" max="1" width="24.875" customWidth="1"/>
    <col min="2" max="2" width="6.625" customWidth="1"/>
    <col min="3" max="3" width="13.625" customWidth="1"/>
    <col min="4" max="4" width="8.25" customWidth="1"/>
    <col min="5" max="5" width="6.625" customWidth="1"/>
    <col min="6" max="6" width="12.625" customWidth="1"/>
    <col min="7" max="7" width="8.625" customWidth="1"/>
    <col min="8" max="8" width="6.625" customWidth="1"/>
    <col min="9" max="9" width="14.375" customWidth="1"/>
    <col min="10" max="10" width="8.625" customWidth="1"/>
    <col min="11" max="11" width="6.625" customWidth="1"/>
    <col min="12" max="12" width="13.625" customWidth="1"/>
    <col min="13" max="13" width="8.625" customWidth="1"/>
  </cols>
  <sheetData>
    <row r="1" spans="1:15" s="25" customFormat="1" ht="18.95" customHeight="1" x14ac:dyDescent="0.35">
      <c r="A1" s="64" t="s">
        <v>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5" s="25" customFormat="1" ht="18.95" customHeigh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18.9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8.95" customHeight="1" x14ac:dyDescent="0.35">
      <c r="A4" s="67" t="s">
        <v>0</v>
      </c>
      <c r="B4" s="70" t="s">
        <v>1</v>
      </c>
      <c r="C4" s="71"/>
      <c r="D4" s="72"/>
      <c r="E4" s="76" t="s">
        <v>6</v>
      </c>
      <c r="F4" s="77"/>
      <c r="G4" s="78"/>
      <c r="H4" s="70" t="s">
        <v>8</v>
      </c>
      <c r="I4" s="71"/>
      <c r="J4" s="72"/>
      <c r="K4" s="70" t="s">
        <v>9</v>
      </c>
      <c r="L4" s="71"/>
      <c r="M4" s="72"/>
    </row>
    <row r="5" spans="1:15" ht="18.95" customHeight="1" x14ac:dyDescent="0.35">
      <c r="A5" s="68"/>
      <c r="B5" s="73"/>
      <c r="C5" s="74"/>
      <c r="D5" s="75"/>
      <c r="E5" s="79" t="s">
        <v>7</v>
      </c>
      <c r="F5" s="80"/>
      <c r="G5" s="81"/>
      <c r="H5" s="73"/>
      <c r="I5" s="74"/>
      <c r="J5" s="75"/>
      <c r="K5" s="73"/>
      <c r="L5" s="74"/>
      <c r="M5" s="75"/>
    </row>
    <row r="6" spans="1:15" ht="18.95" customHeight="1" x14ac:dyDescent="0.35">
      <c r="A6" s="68"/>
      <c r="B6" s="5" t="s">
        <v>2</v>
      </c>
      <c r="C6" s="65" t="s">
        <v>4</v>
      </c>
      <c r="D6" s="5" t="s">
        <v>5</v>
      </c>
      <c r="E6" s="5" t="s">
        <v>2</v>
      </c>
      <c r="F6" s="65" t="s">
        <v>4</v>
      </c>
      <c r="G6" s="5" t="s">
        <v>5</v>
      </c>
      <c r="H6" s="5" t="s">
        <v>2</v>
      </c>
      <c r="I6" s="65" t="s">
        <v>4</v>
      </c>
      <c r="J6" s="5" t="s">
        <v>5</v>
      </c>
      <c r="K6" s="5" t="s">
        <v>2</v>
      </c>
      <c r="L6" s="65" t="s">
        <v>4</v>
      </c>
      <c r="M6" s="5" t="s">
        <v>5</v>
      </c>
    </row>
    <row r="7" spans="1:15" ht="18.95" customHeight="1" x14ac:dyDescent="0.35">
      <c r="A7" s="69"/>
      <c r="B7" s="6" t="s">
        <v>3</v>
      </c>
      <c r="C7" s="66"/>
      <c r="D7" s="6" t="s">
        <v>4</v>
      </c>
      <c r="E7" s="6" t="s">
        <v>3</v>
      </c>
      <c r="F7" s="66"/>
      <c r="G7" s="6" t="s">
        <v>4</v>
      </c>
      <c r="H7" s="6" t="s">
        <v>3</v>
      </c>
      <c r="I7" s="66"/>
      <c r="J7" s="6" t="s">
        <v>4</v>
      </c>
      <c r="K7" s="6" t="s">
        <v>3</v>
      </c>
      <c r="L7" s="66"/>
      <c r="M7" s="6" t="s">
        <v>4</v>
      </c>
    </row>
    <row r="8" spans="1:15" ht="18.95" customHeight="1" x14ac:dyDescent="0.35">
      <c r="A8" s="7" t="s">
        <v>16</v>
      </c>
      <c r="B8" s="11">
        <v>43</v>
      </c>
      <c r="C8" s="12">
        <v>63431000</v>
      </c>
      <c r="D8" s="15">
        <v>52.35</v>
      </c>
      <c r="E8" s="11">
        <v>3</v>
      </c>
      <c r="F8" s="12">
        <v>2400000</v>
      </c>
      <c r="G8" s="15">
        <f>F8*100/F28</f>
        <v>15.573948677349962</v>
      </c>
      <c r="H8" s="11">
        <v>3</v>
      </c>
      <c r="I8" s="12">
        <v>2400000</v>
      </c>
      <c r="J8" s="15">
        <v>20.59</v>
      </c>
      <c r="K8" s="33">
        <v>0</v>
      </c>
      <c r="L8" s="61" t="s">
        <v>54</v>
      </c>
      <c r="M8" s="61" t="s">
        <v>54</v>
      </c>
    </row>
    <row r="9" spans="1:15" ht="18.95" customHeight="1" x14ac:dyDescent="0.35">
      <c r="A9" s="8" t="s">
        <v>17</v>
      </c>
      <c r="B9" s="8"/>
      <c r="C9" s="8"/>
      <c r="D9" s="34"/>
      <c r="E9" s="8"/>
      <c r="F9" s="8"/>
      <c r="G9" s="34"/>
      <c r="H9" s="8"/>
      <c r="I9" s="8"/>
      <c r="J9" s="8"/>
      <c r="K9" s="8"/>
      <c r="L9" s="9"/>
      <c r="M9" s="9"/>
    </row>
    <row r="10" spans="1:15" ht="18.95" customHeight="1" x14ac:dyDescent="0.35">
      <c r="A10" s="8" t="s">
        <v>15</v>
      </c>
      <c r="B10" s="17"/>
      <c r="C10" s="18"/>
      <c r="D10" s="21"/>
      <c r="E10" s="17"/>
      <c r="F10" s="18"/>
      <c r="G10" s="21"/>
      <c r="H10" s="17"/>
      <c r="I10" s="18"/>
      <c r="J10" s="17"/>
      <c r="K10" s="19"/>
      <c r="L10" s="20"/>
      <c r="M10" s="20"/>
      <c r="O10" t="s">
        <v>10</v>
      </c>
    </row>
    <row r="11" spans="1:15" ht="18.95" customHeight="1" x14ac:dyDescent="0.35">
      <c r="A11" s="7" t="s">
        <v>18</v>
      </c>
      <c r="B11" s="11">
        <v>14</v>
      </c>
      <c r="C11" s="12">
        <v>2891000</v>
      </c>
      <c r="D11" s="15">
        <v>2.39</v>
      </c>
      <c r="E11" s="11">
        <v>1</v>
      </c>
      <c r="F11" s="12">
        <v>50000</v>
      </c>
      <c r="G11" s="15">
        <f>F11*100/F28</f>
        <v>0.32445726411145753</v>
      </c>
      <c r="H11" s="11">
        <v>1</v>
      </c>
      <c r="I11" s="61" t="s">
        <v>54</v>
      </c>
      <c r="J11" s="61" t="s">
        <v>54</v>
      </c>
      <c r="K11" s="33">
        <v>0</v>
      </c>
      <c r="L11" s="61" t="s">
        <v>54</v>
      </c>
      <c r="M11" s="61" t="s">
        <v>54</v>
      </c>
    </row>
    <row r="12" spans="1:15" ht="18.95" customHeight="1" x14ac:dyDescent="0.35">
      <c r="A12" s="8" t="s">
        <v>20</v>
      </c>
      <c r="B12" s="8"/>
      <c r="C12" s="8"/>
      <c r="D12" s="34"/>
      <c r="E12" s="8"/>
      <c r="F12" s="8"/>
      <c r="G12" s="34"/>
      <c r="H12" s="8"/>
      <c r="I12" s="8"/>
      <c r="J12" s="8"/>
      <c r="K12" s="8"/>
      <c r="L12" s="9"/>
      <c r="M12" s="34"/>
    </row>
    <row r="13" spans="1:15" ht="18.95" customHeight="1" x14ac:dyDescent="0.35">
      <c r="A13" s="8" t="s">
        <v>19</v>
      </c>
      <c r="B13" s="17"/>
      <c r="C13" s="18"/>
      <c r="D13" s="21"/>
      <c r="E13" s="17"/>
      <c r="F13" s="18"/>
      <c r="G13" s="21"/>
      <c r="H13" s="17"/>
      <c r="I13" s="20"/>
      <c r="J13" s="21"/>
      <c r="K13" s="17"/>
      <c r="L13" s="20"/>
      <c r="M13" s="21"/>
    </row>
    <row r="14" spans="1:15" ht="18.95" customHeight="1" x14ac:dyDescent="0.35">
      <c r="A14" s="7" t="s">
        <v>21</v>
      </c>
      <c r="B14" s="11">
        <v>52</v>
      </c>
      <c r="C14" s="13">
        <v>1454000</v>
      </c>
      <c r="D14" s="36">
        <v>1.2</v>
      </c>
      <c r="E14" s="11">
        <v>37</v>
      </c>
      <c r="F14" s="13">
        <v>130000</v>
      </c>
      <c r="G14" s="36">
        <f>F14*100/F28</f>
        <v>0.84358888668978971</v>
      </c>
      <c r="H14" s="11">
        <v>16</v>
      </c>
      <c r="I14" s="13">
        <v>130000</v>
      </c>
      <c r="J14" s="15">
        <v>1.1200000000000001</v>
      </c>
      <c r="K14" s="11">
        <v>16</v>
      </c>
      <c r="L14" s="13">
        <v>130000</v>
      </c>
      <c r="M14" s="15">
        <v>1.4</v>
      </c>
    </row>
    <row r="15" spans="1:15" ht="18.95" customHeight="1" x14ac:dyDescent="0.35">
      <c r="A15" s="8" t="s">
        <v>22</v>
      </c>
      <c r="B15" s="10"/>
      <c r="C15" s="10"/>
      <c r="D15" s="21"/>
      <c r="E15" s="10"/>
      <c r="F15" s="10"/>
      <c r="G15" s="21"/>
      <c r="H15" s="10"/>
      <c r="I15" s="10"/>
      <c r="J15" s="17"/>
      <c r="K15" s="10"/>
      <c r="L15" s="23"/>
      <c r="M15" s="21"/>
    </row>
    <row r="16" spans="1:15" ht="18.95" customHeight="1" x14ac:dyDescent="0.35">
      <c r="A16" s="7" t="s">
        <v>23</v>
      </c>
      <c r="B16" s="11">
        <v>38</v>
      </c>
      <c r="C16" s="9">
        <v>14224000</v>
      </c>
      <c r="D16" s="15">
        <v>11.74</v>
      </c>
      <c r="E16" s="11">
        <v>21</v>
      </c>
      <c r="F16" s="9">
        <v>9890850</v>
      </c>
      <c r="G16" s="15">
        <f>F16*100/F28</f>
        <v>64.183162614736204</v>
      </c>
      <c r="H16" s="11">
        <v>17</v>
      </c>
      <c r="I16" s="62">
        <v>7416804.9199999999</v>
      </c>
      <c r="J16" s="15">
        <v>63.63</v>
      </c>
      <c r="K16" s="11">
        <v>17</v>
      </c>
      <c r="L16" s="62">
        <v>7416804.9199999999</v>
      </c>
      <c r="M16" s="15">
        <v>80.13</v>
      </c>
    </row>
    <row r="17" spans="1:13" ht="18.95" customHeight="1" x14ac:dyDescent="0.35">
      <c r="A17" s="8" t="s">
        <v>24</v>
      </c>
      <c r="B17" s="8"/>
      <c r="C17" s="8"/>
      <c r="D17" s="15"/>
      <c r="E17" s="8"/>
      <c r="F17" s="8"/>
      <c r="G17" s="15"/>
      <c r="H17" s="8"/>
      <c r="I17" s="8"/>
      <c r="J17" s="11"/>
      <c r="K17" s="8"/>
      <c r="L17" s="9"/>
      <c r="M17" s="15"/>
    </row>
    <row r="18" spans="1:13" ht="18.95" customHeight="1" x14ac:dyDescent="0.35">
      <c r="A18" s="8" t="s">
        <v>14</v>
      </c>
      <c r="B18" s="17"/>
      <c r="C18" s="23"/>
      <c r="D18" s="21"/>
      <c r="E18" s="17"/>
      <c r="F18" s="23"/>
      <c r="G18" s="21"/>
      <c r="H18" s="17"/>
      <c r="I18" s="24"/>
      <c r="J18" s="17"/>
      <c r="K18" s="17"/>
      <c r="L18" s="43"/>
      <c r="M18" s="15"/>
    </row>
    <row r="19" spans="1:13" ht="18.95" customHeight="1" x14ac:dyDescent="0.35">
      <c r="A19" s="7" t="s">
        <v>25</v>
      </c>
      <c r="B19" s="14">
        <v>18</v>
      </c>
      <c r="C19" s="4">
        <v>10540300</v>
      </c>
      <c r="D19" s="37">
        <v>8.6999999999999993</v>
      </c>
      <c r="E19" s="14">
        <v>4</v>
      </c>
      <c r="F19" s="4">
        <v>210000</v>
      </c>
      <c r="G19" s="37">
        <v>1.36</v>
      </c>
      <c r="H19" s="14">
        <v>3</v>
      </c>
      <c r="I19" s="4">
        <v>88311</v>
      </c>
      <c r="J19" s="37">
        <v>0.76</v>
      </c>
      <c r="K19" s="14">
        <v>3</v>
      </c>
      <c r="L19" s="4">
        <v>88311</v>
      </c>
      <c r="M19" s="39">
        <v>0.95</v>
      </c>
    </row>
    <row r="20" spans="1:13" ht="18.95" customHeight="1" x14ac:dyDescent="0.35">
      <c r="A20" s="22" t="s">
        <v>26</v>
      </c>
      <c r="B20" s="2"/>
      <c r="C20" s="2"/>
      <c r="D20" s="37"/>
      <c r="E20" s="2"/>
      <c r="F20" s="2"/>
      <c r="G20" s="37"/>
      <c r="H20" s="2"/>
      <c r="I20" s="2"/>
      <c r="J20" s="14"/>
      <c r="K20" s="2"/>
      <c r="L20" s="4"/>
      <c r="M20" s="37"/>
    </row>
    <row r="21" spans="1:13" ht="18.95" customHeight="1" x14ac:dyDescent="0.35">
      <c r="A21" s="8" t="s">
        <v>27</v>
      </c>
      <c r="B21" s="26"/>
      <c r="C21" s="27"/>
      <c r="D21" s="38"/>
      <c r="E21" s="26"/>
      <c r="F21" s="27"/>
      <c r="G21" s="38"/>
      <c r="H21" s="26"/>
      <c r="I21" s="27"/>
      <c r="J21" s="26"/>
      <c r="K21" s="26"/>
      <c r="L21" s="27"/>
      <c r="M21" s="38"/>
    </row>
    <row r="22" spans="1:13" ht="18.95" customHeight="1" x14ac:dyDescent="0.35">
      <c r="A22" s="7" t="s">
        <v>11</v>
      </c>
      <c r="B22" s="14">
        <v>41</v>
      </c>
      <c r="C22" s="4">
        <v>26642000</v>
      </c>
      <c r="D22" s="37">
        <v>21.99</v>
      </c>
      <c r="E22" s="14">
        <v>12</v>
      </c>
      <c r="F22" s="4">
        <v>1674000</v>
      </c>
      <c r="G22" s="37">
        <v>10.86</v>
      </c>
      <c r="H22" s="14">
        <v>4</v>
      </c>
      <c r="I22" s="9">
        <v>853655</v>
      </c>
      <c r="J22" s="37">
        <v>7.32</v>
      </c>
      <c r="K22" s="14">
        <v>2</v>
      </c>
      <c r="L22" s="9">
        <v>853655</v>
      </c>
      <c r="M22" s="37">
        <v>9.2200000000000006</v>
      </c>
    </row>
    <row r="23" spans="1:13" ht="18.95" customHeight="1" x14ac:dyDescent="0.35">
      <c r="A23" s="8" t="s">
        <v>12</v>
      </c>
      <c r="B23" s="14"/>
      <c r="C23" s="4"/>
      <c r="D23" s="37"/>
      <c r="E23" s="14"/>
      <c r="F23" s="4"/>
      <c r="G23" s="37"/>
      <c r="H23" s="14"/>
      <c r="I23" s="4"/>
      <c r="J23" s="14"/>
      <c r="K23" s="14"/>
      <c r="L23" s="4"/>
      <c r="M23" s="37"/>
    </row>
    <row r="24" spans="1:13" ht="18.95" customHeight="1" x14ac:dyDescent="0.35">
      <c r="A24" s="8" t="s">
        <v>13</v>
      </c>
      <c r="B24" s="26"/>
      <c r="C24" s="27"/>
      <c r="D24" s="38"/>
      <c r="E24" s="26"/>
      <c r="F24" s="27"/>
      <c r="G24" s="38"/>
      <c r="H24" s="26"/>
      <c r="I24" s="27"/>
      <c r="J24" s="26"/>
      <c r="K24" s="26"/>
      <c r="L24" s="27"/>
      <c r="M24" s="38"/>
    </row>
    <row r="25" spans="1:13" ht="18.95" customHeight="1" x14ac:dyDescent="0.35">
      <c r="A25" s="7" t="s">
        <v>31</v>
      </c>
      <c r="B25" s="28">
        <v>20</v>
      </c>
      <c r="C25" s="29">
        <v>1987700</v>
      </c>
      <c r="D25" s="39">
        <v>1.64</v>
      </c>
      <c r="E25" s="28">
        <v>9</v>
      </c>
      <c r="F25" s="29">
        <v>1055500</v>
      </c>
      <c r="G25" s="39">
        <v>6.85</v>
      </c>
      <c r="H25" s="28">
        <v>8</v>
      </c>
      <c r="I25" s="30">
        <v>767445</v>
      </c>
      <c r="J25" s="39">
        <v>6.58</v>
      </c>
      <c r="K25" s="28">
        <v>8</v>
      </c>
      <c r="L25" s="29">
        <v>767445</v>
      </c>
      <c r="M25" s="39">
        <v>8.2899999999999991</v>
      </c>
    </row>
    <row r="26" spans="1:13" ht="18.95" customHeight="1" x14ac:dyDescent="0.35">
      <c r="A26" s="8" t="s">
        <v>29</v>
      </c>
      <c r="B26" s="2"/>
      <c r="C26" s="2"/>
      <c r="D26" s="37"/>
      <c r="E26" s="2"/>
      <c r="F26" s="2"/>
      <c r="G26" s="37"/>
      <c r="H26" s="2"/>
      <c r="I26" s="2"/>
      <c r="J26" s="14"/>
      <c r="K26" s="2"/>
      <c r="L26" s="4"/>
      <c r="M26" s="37"/>
    </row>
    <row r="27" spans="1:13" ht="18.95" customHeight="1" thickBot="1" x14ac:dyDescent="0.4">
      <c r="A27" s="8" t="s">
        <v>28</v>
      </c>
      <c r="B27" s="14"/>
      <c r="C27" s="4"/>
      <c r="D27" s="37"/>
      <c r="E27" s="14"/>
      <c r="F27" s="4"/>
      <c r="G27" s="37"/>
      <c r="H27" s="14"/>
      <c r="I27" s="16"/>
      <c r="J27" s="14"/>
      <c r="K27" s="14"/>
      <c r="L27" s="4"/>
      <c r="M27" s="37"/>
    </row>
    <row r="28" spans="1:13" ht="18.95" customHeight="1" thickBot="1" x14ac:dyDescent="0.4">
      <c r="A28" s="31" t="s">
        <v>30</v>
      </c>
      <c r="B28" s="31">
        <f>B8+B11+B14+B16+B19+B22+B25</f>
        <v>226</v>
      </c>
      <c r="C28" s="32">
        <f>C8+C11+C14+C16+C19+C22+C25</f>
        <v>121170000</v>
      </c>
      <c r="D28" s="42">
        <f>D8+D11+D14+D16+D19+D22+D25</f>
        <v>100.01</v>
      </c>
      <c r="E28" s="31">
        <f>E25+E22+E19+E16+E14+E11+E8</f>
        <v>87</v>
      </c>
      <c r="F28" s="40">
        <f>F8+F11+F14+F16+F19+F22+F25</f>
        <v>15410350</v>
      </c>
      <c r="G28" s="42">
        <f>G25+G22+G19+G16+G14+G11+G8</f>
        <v>99.995157442887404</v>
      </c>
      <c r="H28" s="31">
        <f>H25+H22+H19+H16+H14+H11+H8</f>
        <v>52</v>
      </c>
      <c r="I28" s="40">
        <f>I25+I22+I19+I16+I14+I11+I8</f>
        <v>11656215.92</v>
      </c>
      <c r="J28" s="42">
        <f>J25+J22+J19+J16+J14+J11+J8</f>
        <v>100.00000000000001</v>
      </c>
      <c r="K28" s="42">
        <f>K25+K22+K19+K16+K14+K11+K8</f>
        <v>46</v>
      </c>
      <c r="L28" s="63">
        <f>L8+L11+L14+L16+L19+L22+L25</f>
        <v>9256215.9199999999</v>
      </c>
      <c r="M28" s="42">
        <f>M25+M22+M19+M16+M14+M11+M8</f>
        <v>99.99</v>
      </c>
    </row>
    <row r="29" spans="1:13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46">
        <v>14</v>
      </c>
    </row>
    <row r="31" spans="1:13" ht="23.25" customHeight="1" x14ac:dyDescent="0.35"/>
    <row r="32" spans="1:13" ht="18.95" customHeight="1" x14ac:dyDescent="0.35"/>
    <row r="33" spans="15:15" x14ac:dyDescent="0.35">
      <c r="O33" t="s">
        <v>10</v>
      </c>
    </row>
    <row r="34" spans="15:15" ht="18.95" customHeight="1" x14ac:dyDescent="0.35"/>
    <row r="35" spans="15:15" ht="18.95" customHeight="1" x14ac:dyDescent="0.35"/>
    <row r="36" spans="15:15" ht="18.95" customHeight="1" x14ac:dyDescent="0.35"/>
    <row r="37" spans="15:15" ht="18.95" customHeight="1" x14ac:dyDescent="0.35"/>
    <row r="38" spans="15:15" ht="18.95" customHeight="1" x14ac:dyDescent="0.35"/>
    <row r="39" spans="15:15" ht="18.95" customHeight="1" x14ac:dyDescent="0.35"/>
    <row r="40" spans="15:15" ht="18.95" customHeight="1" x14ac:dyDescent="0.35"/>
    <row r="41" spans="15:15" ht="18.95" customHeight="1" x14ac:dyDescent="0.35"/>
    <row r="42" spans="15:15" ht="18.95" customHeight="1" x14ac:dyDescent="0.35"/>
    <row r="43" spans="15:15" ht="18.95" customHeight="1" x14ac:dyDescent="0.35"/>
    <row r="44" spans="15:15" ht="18.95" customHeight="1" x14ac:dyDescent="0.35"/>
    <row r="45" spans="15:15" ht="18.95" customHeight="1" x14ac:dyDescent="0.35"/>
    <row r="46" spans="15:15" ht="18.95" customHeight="1" x14ac:dyDescent="0.35"/>
    <row r="47" spans="15:15" ht="18.95" customHeight="1" x14ac:dyDescent="0.35"/>
    <row r="48" spans="15:15" ht="18.95" customHeight="1" x14ac:dyDescent="0.35"/>
    <row r="49" ht="18.95" customHeight="1" x14ac:dyDescent="0.35"/>
    <row r="50" ht="18.95" customHeight="1" x14ac:dyDescent="0.35"/>
    <row r="51" ht="18.95" customHeight="1" x14ac:dyDescent="0.35"/>
    <row r="52" ht="18.95" customHeight="1" x14ac:dyDescent="0.35"/>
    <row r="53" ht="18.95" customHeight="1" x14ac:dyDescent="0.35"/>
    <row r="54" ht="18.95" customHeight="1" x14ac:dyDescent="0.35"/>
    <row r="55" ht="18.95" customHeight="1" x14ac:dyDescent="0.35"/>
    <row r="56" ht="18.95" customHeight="1" x14ac:dyDescent="0.35"/>
    <row r="57" ht="18.95" customHeight="1" x14ac:dyDescent="0.35"/>
    <row r="58" ht="18.95" customHeight="1" x14ac:dyDescent="0.35"/>
  </sheetData>
  <mergeCells count="11">
    <mergeCell ref="A1:M2"/>
    <mergeCell ref="I6:I7"/>
    <mergeCell ref="L6:L7"/>
    <mergeCell ref="A4:A7"/>
    <mergeCell ref="B4:D5"/>
    <mergeCell ref="E4:G4"/>
    <mergeCell ref="H4:J5"/>
    <mergeCell ref="K4:M5"/>
    <mergeCell ref="E5:G5"/>
    <mergeCell ref="C6:C7"/>
    <mergeCell ref="F6:F7"/>
  </mergeCells>
  <pageMargins left="0.19685039370078741" right="0.19685039370078741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32" sqref="J32"/>
    </sheetView>
  </sheetViews>
  <sheetFormatPr defaultRowHeight="21" x14ac:dyDescent="0.35"/>
  <cols>
    <col min="1" max="1" width="26.25" customWidth="1"/>
    <col min="2" max="10" width="12.625" customWidth="1"/>
  </cols>
  <sheetData>
    <row r="1" spans="1:10" ht="18.95" customHeight="1" x14ac:dyDescent="0.35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8.95" customHeigh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ht="18.9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95" customHeight="1" x14ac:dyDescent="0.35">
      <c r="A4" s="67" t="s">
        <v>0</v>
      </c>
      <c r="B4" s="70" t="s">
        <v>1</v>
      </c>
      <c r="C4" s="71"/>
      <c r="D4" s="72"/>
      <c r="E4" s="70" t="s">
        <v>8</v>
      </c>
      <c r="F4" s="71"/>
      <c r="G4" s="72"/>
      <c r="H4" s="70" t="s">
        <v>9</v>
      </c>
      <c r="I4" s="71"/>
      <c r="J4" s="72"/>
    </row>
    <row r="5" spans="1:10" ht="18.95" customHeight="1" x14ac:dyDescent="0.35">
      <c r="A5" s="68"/>
      <c r="B5" s="73"/>
      <c r="C5" s="74"/>
      <c r="D5" s="75"/>
      <c r="E5" s="73"/>
      <c r="F5" s="74"/>
      <c r="G5" s="75"/>
      <c r="H5" s="73"/>
      <c r="I5" s="74"/>
      <c r="J5" s="75"/>
    </row>
    <row r="6" spans="1:10" ht="18.95" customHeight="1" x14ac:dyDescent="0.35">
      <c r="A6" s="68"/>
      <c r="B6" s="5" t="s">
        <v>2</v>
      </c>
      <c r="C6" s="65" t="s">
        <v>4</v>
      </c>
      <c r="D6" s="5" t="s">
        <v>5</v>
      </c>
      <c r="E6" s="5" t="s">
        <v>2</v>
      </c>
      <c r="F6" s="65" t="s">
        <v>4</v>
      </c>
      <c r="G6" s="5" t="s">
        <v>5</v>
      </c>
      <c r="H6" s="5" t="s">
        <v>2</v>
      </c>
      <c r="I6" s="65" t="s">
        <v>4</v>
      </c>
      <c r="J6" s="5" t="s">
        <v>5</v>
      </c>
    </row>
    <row r="7" spans="1:10" ht="18.95" customHeight="1" x14ac:dyDescent="0.35">
      <c r="A7" s="69"/>
      <c r="B7" s="6" t="s">
        <v>3</v>
      </c>
      <c r="C7" s="66"/>
      <c r="D7" s="6" t="s">
        <v>4</v>
      </c>
      <c r="E7" s="6" t="s">
        <v>3</v>
      </c>
      <c r="F7" s="66"/>
      <c r="G7" s="6" t="s">
        <v>4</v>
      </c>
      <c r="H7" s="6" t="s">
        <v>3</v>
      </c>
      <c r="I7" s="66"/>
      <c r="J7" s="6" t="s">
        <v>4</v>
      </c>
    </row>
    <row r="8" spans="1:10" ht="18.95" customHeight="1" x14ac:dyDescent="0.35">
      <c r="A8" s="7" t="s">
        <v>16</v>
      </c>
      <c r="B8" s="11">
        <v>8</v>
      </c>
      <c r="C8" s="12">
        <v>4451000</v>
      </c>
      <c r="D8" s="15">
        <f>C8*100/C28</f>
        <v>76.250092079138383</v>
      </c>
      <c r="E8" s="11">
        <v>5</v>
      </c>
      <c r="F8" s="12">
        <v>2739515</v>
      </c>
      <c r="G8" s="15">
        <f>F8*100/F28</f>
        <v>64.459479809316747</v>
      </c>
      <c r="H8" s="11">
        <v>5</v>
      </c>
      <c r="I8" s="12">
        <v>2739515</v>
      </c>
      <c r="J8" s="15">
        <f>I8*100/I28</f>
        <v>64.459479809316747</v>
      </c>
    </row>
    <row r="9" spans="1:10" ht="18.95" customHeight="1" x14ac:dyDescent="0.35">
      <c r="A9" s="8" t="s">
        <v>17</v>
      </c>
      <c r="B9" s="8"/>
      <c r="C9" s="8"/>
      <c r="D9" s="34"/>
      <c r="E9" s="8"/>
      <c r="F9" s="8"/>
      <c r="G9" s="8"/>
      <c r="H9" s="8"/>
      <c r="I9" s="8"/>
      <c r="J9" s="8"/>
    </row>
    <row r="10" spans="1:10" ht="18.95" customHeight="1" x14ac:dyDescent="0.35">
      <c r="A10" s="8" t="s">
        <v>15</v>
      </c>
      <c r="B10" s="17"/>
      <c r="C10" s="18"/>
      <c r="D10" s="21"/>
      <c r="E10" s="17"/>
      <c r="F10" s="18"/>
      <c r="G10" s="17"/>
      <c r="H10" s="17"/>
      <c r="I10" s="18"/>
      <c r="J10" s="17"/>
    </row>
    <row r="11" spans="1:10" ht="18.95" customHeight="1" x14ac:dyDescent="0.35">
      <c r="A11" s="7" t="s">
        <v>18</v>
      </c>
      <c r="B11" s="11">
        <v>2</v>
      </c>
      <c r="C11" s="12">
        <v>62200</v>
      </c>
      <c r="D11" s="15">
        <f>C11*100/C28</f>
        <v>1.065548354824176</v>
      </c>
      <c r="E11" s="44" t="s">
        <v>32</v>
      </c>
      <c r="F11" s="44" t="s">
        <v>32</v>
      </c>
      <c r="G11" s="44" t="s">
        <v>32</v>
      </c>
      <c r="H11" s="44" t="s">
        <v>32</v>
      </c>
      <c r="I11" s="44" t="s">
        <v>32</v>
      </c>
      <c r="J11" s="44" t="s">
        <v>32</v>
      </c>
    </row>
    <row r="12" spans="1:10" ht="18.95" customHeight="1" x14ac:dyDescent="0.35">
      <c r="A12" s="8" t="s">
        <v>20</v>
      </c>
      <c r="B12" s="8"/>
      <c r="C12" s="8"/>
      <c r="D12" s="34"/>
      <c r="E12" s="8"/>
      <c r="F12" s="8"/>
      <c r="G12" s="8"/>
      <c r="H12" s="8"/>
      <c r="I12" s="8"/>
      <c r="J12" s="8"/>
    </row>
    <row r="13" spans="1:10" ht="18.95" customHeight="1" x14ac:dyDescent="0.35">
      <c r="A13" s="8" t="s">
        <v>19</v>
      </c>
      <c r="B13" s="17"/>
      <c r="C13" s="18"/>
      <c r="D13" s="21"/>
      <c r="E13" s="17"/>
      <c r="F13" s="20"/>
      <c r="G13" s="21"/>
      <c r="H13" s="17"/>
      <c r="I13" s="20"/>
      <c r="J13" s="21"/>
    </row>
    <row r="14" spans="1:10" ht="18.95" customHeight="1" x14ac:dyDescent="0.35">
      <c r="A14" s="7" t="s">
        <v>21</v>
      </c>
      <c r="B14" s="11">
        <v>4</v>
      </c>
      <c r="C14" s="13">
        <v>850660</v>
      </c>
      <c r="D14" s="36">
        <f>C14*100/C28</f>
        <v>14.572658577407291</v>
      </c>
      <c r="E14" s="11">
        <v>1</v>
      </c>
      <c r="F14" s="13">
        <v>496110</v>
      </c>
      <c r="G14" s="15">
        <f>F14*100/F28</f>
        <v>11.673231403441898</v>
      </c>
      <c r="H14" s="11">
        <v>1</v>
      </c>
      <c r="I14" s="13">
        <v>496110</v>
      </c>
      <c r="J14" s="15">
        <f>I14*100/I28</f>
        <v>11.673231403441898</v>
      </c>
    </row>
    <row r="15" spans="1:10" ht="18.95" customHeight="1" x14ac:dyDescent="0.35">
      <c r="A15" s="8" t="s">
        <v>22</v>
      </c>
      <c r="B15" s="10"/>
      <c r="C15" s="10"/>
      <c r="D15" s="21"/>
      <c r="E15" s="10"/>
      <c r="F15" s="10"/>
      <c r="G15" s="17"/>
      <c r="H15" s="10"/>
      <c r="I15" s="10"/>
      <c r="J15" s="17"/>
    </row>
    <row r="16" spans="1:10" ht="18.95" customHeight="1" x14ac:dyDescent="0.35">
      <c r="A16" s="7" t="s">
        <v>23</v>
      </c>
      <c r="B16" s="11">
        <v>11</v>
      </c>
      <c r="C16" s="9">
        <v>11710</v>
      </c>
      <c r="D16" s="15">
        <f>C16*100/C28</f>
        <v>0.20060403914776689</v>
      </c>
      <c r="E16" s="11">
        <v>7</v>
      </c>
      <c r="F16" s="9">
        <v>875355</v>
      </c>
      <c r="G16" s="15">
        <f>F16*100/F28</f>
        <v>20.596685160871345</v>
      </c>
      <c r="H16" s="11">
        <v>7</v>
      </c>
      <c r="I16" s="9">
        <v>875355</v>
      </c>
      <c r="J16" s="15">
        <f>I16*100/I28</f>
        <v>20.596685160871345</v>
      </c>
    </row>
    <row r="17" spans="1:10" ht="18.95" customHeight="1" x14ac:dyDescent="0.35">
      <c r="A17" s="8" t="s">
        <v>24</v>
      </c>
      <c r="B17" s="8"/>
      <c r="C17" s="8"/>
      <c r="D17" s="15"/>
      <c r="E17" s="8"/>
      <c r="F17" s="8"/>
      <c r="G17" s="11"/>
      <c r="H17" s="8"/>
      <c r="I17" s="8"/>
      <c r="J17" s="11"/>
    </row>
    <row r="18" spans="1:10" ht="18.95" customHeight="1" x14ac:dyDescent="0.35">
      <c r="A18" s="8" t="s">
        <v>14</v>
      </c>
      <c r="B18" s="17"/>
      <c r="C18" s="23"/>
      <c r="D18" s="21"/>
      <c r="E18" s="17"/>
      <c r="F18" s="24"/>
      <c r="G18" s="17"/>
      <c r="H18" s="17"/>
      <c r="I18" s="24"/>
      <c r="J18" s="17"/>
    </row>
    <row r="19" spans="1:10" ht="18.95" customHeight="1" x14ac:dyDescent="0.35">
      <c r="A19" s="7" t="s">
        <v>25</v>
      </c>
      <c r="B19" s="14">
        <v>4</v>
      </c>
      <c r="C19" s="4">
        <v>461800</v>
      </c>
      <c r="D19" s="37">
        <f>C19*100/C28</f>
        <v>7.9110969494823866</v>
      </c>
      <c r="E19" s="14">
        <v>2</v>
      </c>
      <c r="F19" s="4">
        <v>139000</v>
      </c>
      <c r="G19" s="37">
        <f>F19*100/F28</f>
        <v>3.2706036263700065</v>
      </c>
      <c r="H19" s="14">
        <v>2</v>
      </c>
      <c r="I19" s="4">
        <v>139000</v>
      </c>
      <c r="J19" s="37">
        <f>I19*100/I28</f>
        <v>3.2706036263700065</v>
      </c>
    </row>
    <row r="20" spans="1:10" ht="18.95" customHeight="1" x14ac:dyDescent="0.35">
      <c r="A20" s="22" t="s">
        <v>26</v>
      </c>
      <c r="B20" s="2"/>
      <c r="C20" s="2"/>
      <c r="D20" s="37"/>
      <c r="E20" s="2"/>
      <c r="F20" s="2"/>
      <c r="G20" s="14"/>
      <c r="H20" s="2"/>
      <c r="I20" s="2"/>
      <c r="J20" s="14"/>
    </row>
    <row r="21" spans="1:10" ht="18.95" customHeight="1" x14ac:dyDescent="0.35">
      <c r="A21" s="8" t="s">
        <v>27</v>
      </c>
      <c r="B21" s="26"/>
      <c r="C21" s="27"/>
      <c r="D21" s="38"/>
      <c r="E21" s="26"/>
      <c r="F21" s="27"/>
      <c r="G21" s="26"/>
      <c r="H21" s="26"/>
      <c r="I21" s="27"/>
      <c r="J21" s="26"/>
    </row>
    <row r="22" spans="1:10" ht="18.95" customHeight="1" x14ac:dyDescent="0.35">
      <c r="A22" s="7" t="s">
        <v>11</v>
      </c>
      <c r="B22" s="44" t="s">
        <v>32</v>
      </c>
      <c r="C22" s="44" t="s">
        <v>32</v>
      </c>
      <c r="D22" s="44" t="s">
        <v>32</v>
      </c>
      <c r="E22" s="44" t="s">
        <v>32</v>
      </c>
      <c r="F22" s="44" t="s">
        <v>32</v>
      </c>
      <c r="G22" s="44" t="s">
        <v>32</v>
      </c>
      <c r="H22" s="44" t="s">
        <v>32</v>
      </c>
      <c r="I22" s="44" t="s">
        <v>32</v>
      </c>
      <c r="J22" s="44" t="s">
        <v>32</v>
      </c>
    </row>
    <row r="23" spans="1:10" ht="18.95" customHeight="1" x14ac:dyDescent="0.35">
      <c r="A23" s="8" t="s">
        <v>12</v>
      </c>
      <c r="B23" s="14"/>
      <c r="C23" s="4"/>
      <c r="D23" s="37"/>
      <c r="E23" s="14"/>
      <c r="F23" s="4"/>
      <c r="G23" s="14"/>
      <c r="H23" s="14"/>
      <c r="I23" s="4"/>
      <c r="J23" s="14"/>
    </row>
    <row r="24" spans="1:10" ht="18.95" customHeight="1" x14ac:dyDescent="0.35">
      <c r="A24" s="8" t="s">
        <v>13</v>
      </c>
      <c r="B24" s="26"/>
      <c r="C24" s="27"/>
      <c r="D24" s="38"/>
      <c r="E24" s="26"/>
      <c r="F24" s="27"/>
      <c r="G24" s="26"/>
      <c r="H24" s="26"/>
      <c r="I24" s="27"/>
      <c r="J24" s="26"/>
    </row>
    <row r="25" spans="1:10" ht="18.95" customHeight="1" x14ac:dyDescent="0.35">
      <c r="A25" s="7" t="s">
        <v>31</v>
      </c>
      <c r="B25" s="44" t="s">
        <v>32</v>
      </c>
      <c r="C25" s="44" t="s">
        <v>32</v>
      </c>
      <c r="D25" s="44" t="s">
        <v>32</v>
      </c>
      <c r="E25" s="44" t="s">
        <v>32</v>
      </c>
      <c r="F25" s="44" t="s">
        <v>32</v>
      </c>
      <c r="G25" s="44" t="s">
        <v>32</v>
      </c>
      <c r="H25" s="44" t="s">
        <v>32</v>
      </c>
      <c r="I25" s="44" t="s">
        <v>32</v>
      </c>
      <c r="J25" s="44" t="s">
        <v>32</v>
      </c>
    </row>
    <row r="26" spans="1:10" ht="18.95" customHeight="1" x14ac:dyDescent="0.35">
      <c r="A26" s="8" t="s">
        <v>29</v>
      </c>
      <c r="B26" s="2"/>
      <c r="C26" s="2"/>
      <c r="D26" s="37"/>
      <c r="E26" s="2"/>
      <c r="F26" s="2"/>
      <c r="G26" s="14"/>
      <c r="H26" s="2"/>
      <c r="I26" s="2"/>
      <c r="J26" s="14"/>
    </row>
    <row r="27" spans="1:10" ht="18.95" customHeight="1" thickBot="1" x14ac:dyDescent="0.4">
      <c r="A27" s="8" t="s">
        <v>28</v>
      </c>
      <c r="B27" s="14"/>
      <c r="C27" s="4"/>
      <c r="D27" s="37"/>
      <c r="E27" s="14"/>
      <c r="F27" s="16"/>
      <c r="G27" s="14"/>
      <c r="H27" s="14"/>
      <c r="I27" s="16"/>
      <c r="J27" s="14"/>
    </row>
    <row r="28" spans="1:10" ht="18.95" customHeight="1" thickBot="1" x14ac:dyDescent="0.4">
      <c r="A28" s="31" t="s">
        <v>30</v>
      </c>
      <c r="B28" s="31">
        <f>B19+B16+B14+B11+B8</f>
        <v>29</v>
      </c>
      <c r="C28" s="32">
        <f>C19+C16+C14+C11+C8</f>
        <v>5837370</v>
      </c>
      <c r="D28" s="35">
        <f>D19+D16+D14+D11+D8</f>
        <v>100</v>
      </c>
      <c r="E28" s="31">
        <f t="shared" ref="E28:J28" si="0">E19+E16+E14+E8</f>
        <v>15</v>
      </c>
      <c r="F28" s="40">
        <f t="shared" si="0"/>
        <v>4249980</v>
      </c>
      <c r="G28" s="41">
        <f t="shared" si="0"/>
        <v>100</v>
      </c>
      <c r="H28" s="31">
        <f t="shared" si="0"/>
        <v>15</v>
      </c>
      <c r="I28" s="40">
        <f t="shared" si="0"/>
        <v>4249980</v>
      </c>
      <c r="J28" s="41">
        <f t="shared" si="0"/>
        <v>100</v>
      </c>
    </row>
    <row r="29" spans="1:10" x14ac:dyDescent="0.35">
      <c r="A29" s="3"/>
      <c r="B29" s="3"/>
      <c r="C29" s="3"/>
      <c r="D29" s="3"/>
      <c r="E29" s="3"/>
      <c r="F29" s="3"/>
      <c r="G29" s="3"/>
      <c r="H29" s="3"/>
      <c r="I29" s="3"/>
      <c r="J29" s="46">
        <v>15</v>
      </c>
    </row>
    <row r="30" spans="1:10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</row>
    <row r="33" spans="7:9" x14ac:dyDescent="0.35">
      <c r="I33" t="s">
        <v>10</v>
      </c>
    </row>
    <row r="34" spans="7:9" x14ac:dyDescent="0.35">
      <c r="G34" s="45"/>
    </row>
  </sheetData>
  <mergeCells count="8">
    <mergeCell ref="A1:J2"/>
    <mergeCell ref="A4:A7"/>
    <mergeCell ref="B4:D5"/>
    <mergeCell ref="E4:G5"/>
    <mergeCell ref="H4:J5"/>
    <mergeCell ref="C6:C7"/>
    <mergeCell ref="F6:F7"/>
    <mergeCell ref="I6:I7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C13" sqref="C13"/>
    </sheetView>
  </sheetViews>
  <sheetFormatPr defaultRowHeight="21" x14ac:dyDescent="0.35"/>
  <cols>
    <col min="1" max="1" width="33.125" customWidth="1"/>
    <col min="2" max="2" width="15.5" customWidth="1"/>
    <col min="3" max="3" width="20.5" customWidth="1"/>
    <col min="4" max="4" width="22.5" customWidth="1"/>
    <col min="5" max="5" width="17.875" customWidth="1"/>
  </cols>
  <sheetData>
    <row r="1" spans="1:5" ht="23.25" x14ac:dyDescent="0.35">
      <c r="A1" s="60" t="s">
        <v>37</v>
      </c>
      <c r="B1" s="60" t="s">
        <v>0</v>
      </c>
      <c r="C1" s="60" t="s">
        <v>34</v>
      </c>
      <c r="D1" s="60" t="s">
        <v>4</v>
      </c>
      <c r="E1" s="47"/>
    </row>
    <row r="2" spans="1:5" ht="23.25" x14ac:dyDescent="0.35">
      <c r="A2" s="49" t="s">
        <v>35</v>
      </c>
      <c r="B2" s="50" t="s">
        <v>38</v>
      </c>
      <c r="C2" s="51">
        <v>24</v>
      </c>
      <c r="D2" s="52">
        <v>45284000</v>
      </c>
    </row>
    <row r="3" spans="1:5" ht="23.25" x14ac:dyDescent="0.35">
      <c r="A3" s="49" t="s">
        <v>36</v>
      </c>
      <c r="B3" s="49"/>
      <c r="C3" s="51">
        <v>2</v>
      </c>
      <c r="D3" s="52">
        <v>13384000</v>
      </c>
    </row>
    <row r="4" spans="1:5" ht="23.25" x14ac:dyDescent="0.35">
      <c r="A4" s="49" t="s">
        <v>39</v>
      </c>
      <c r="B4" s="49"/>
      <c r="C4" s="51">
        <v>5</v>
      </c>
      <c r="D4" s="52">
        <v>25484000</v>
      </c>
    </row>
    <row r="5" spans="1:5" ht="23.25" x14ac:dyDescent="0.35">
      <c r="A5" s="49" t="s">
        <v>40</v>
      </c>
      <c r="B5" s="49"/>
      <c r="C5" s="51">
        <v>8</v>
      </c>
      <c r="D5" s="52">
        <v>10742000</v>
      </c>
    </row>
    <row r="6" spans="1:5" ht="23.25" x14ac:dyDescent="0.35">
      <c r="A6" s="49" t="s">
        <v>41</v>
      </c>
      <c r="B6" s="49"/>
      <c r="C6" s="51">
        <v>1</v>
      </c>
      <c r="D6" s="52">
        <v>290000</v>
      </c>
    </row>
    <row r="7" spans="1:5" ht="23.25" x14ac:dyDescent="0.35">
      <c r="A7" s="49" t="s">
        <v>48</v>
      </c>
      <c r="B7" s="49"/>
      <c r="C7" s="51">
        <v>12</v>
      </c>
      <c r="D7" s="52">
        <v>7530000</v>
      </c>
    </row>
    <row r="8" spans="1:5" ht="23.25" x14ac:dyDescent="0.35">
      <c r="A8" s="49" t="s">
        <v>49</v>
      </c>
      <c r="B8" s="49"/>
      <c r="C8" s="51">
        <v>26</v>
      </c>
      <c r="D8" s="52">
        <v>24490000</v>
      </c>
    </row>
    <row r="9" spans="1:5" ht="23.25" x14ac:dyDescent="0.35">
      <c r="A9" s="49" t="s">
        <v>50</v>
      </c>
      <c r="B9" s="49"/>
      <c r="C9" s="51">
        <v>3</v>
      </c>
      <c r="D9" s="52">
        <v>4406000</v>
      </c>
    </row>
    <row r="10" spans="1:5" ht="23.25" x14ac:dyDescent="0.35">
      <c r="A10" s="53" t="s">
        <v>30</v>
      </c>
      <c r="B10" s="54"/>
      <c r="C10" s="53">
        <f>C2+C3+C4+C5+C6+C7+C8+C9</f>
        <v>81</v>
      </c>
      <c r="D10" s="55">
        <f>D2+D3+D4+D5+D6+D7+D8+D9</f>
        <v>131610000</v>
      </c>
    </row>
    <row r="11" spans="1:5" ht="23.25" x14ac:dyDescent="0.35">
      <c r="A11" s="49"/>
      <c r="B11" s="50" t="s">
        <v>42</v>
      </c>
      <c r="C11" s="51"/>
      <c r="D11" s="52"/>
    </row>
    <row r="12" spans="1:5" ht="23.25" x14ac:dyDescent="0.35">
      <c r="A12" s="49" t="s">
        <v>35</v>
      </c>
      <c r="B12" s="49"/>
      <c r="C12" s="51">
        <v>13</v>
      </c>
      <c r="D12" s="52">
        <v>2975000</v>
      </c>
    </row>
    <row r="13" spans="1:5" ht="23.25" x14ac:dyDescent="0.35">
      <c r="A13" s="49" t="s">
        <v>52</v>
      </c>
      <c r="B13" s="49"/>
      <c r="C13" s="51">
        <v>4</v>
      </c>
      <c r="D13" s="52">
        <v>631000</v>
      </c>
    </row>
    <row r="14" spans="1:5" ht="23.25" x14ac:dyDescent="0.35">
      <c r="A14" s="49" t="s">
        <v>51</v>
      </c>
      <c r="B14" s="49"/>
      <c r="C14" s="51">
        <v>2</v>
      </c>
      <c r="D14" s="52">
        <v>4700000</v>
      </c>
    </row>
    <row r="15" spans="1:5" ht="23.25" x14ac:dyDescent="0.35">
      <c r="A15" s="53" t="s">
        <v>30</v>
      </c>
      <c r="B15" s="54"/>
      <c r="C15" s="53">
        <f>C12+C13+C14</f>
        <v>19</v>
      </c>
      <c r="D15" s="55">
        <f>D12+D13+D14</f>
        <v>8306000</v>
      </c>
    </row>
    <row r="16" spans="1:5" ht="23.25" x14ac:dyDescent="0.35">
      <c r="A16" s="49"/>
      <c r="B16" s="49" t="s">
        <v>43</v>
      </c>
      <c r="C16" s="51"/>
      <c r="D16" s="52"/>
    </row>
    <row r="17" spans="1:4" ht="23.25" x14ac:dyDescent="0.35">
      <c r="A17" s="49" t="s">
        <v>35</v>
      </c>
      <c r="B17" s="49"/>
      <c r="C17" s="51">
        <v>42</v>
      </c>
      <c r="D17" s="52">
        <v>755000</v>
      </c>
    </row>
    <row r="18" spans="1:4" ht="23.25" x14ac:dyDescent="0.35">
      <c r="A18" s="49" t="s">
        <v>52</v>
      </c>
      <c r="B18" s="49"/>
      <c r="C18" s="51">
        <v>2</v>
      </c>
      <c r="D18" s="52">
        <v>210780</v>
      </c>
    </row>
    <row r="19" spans="1:4" ht="23.25" x14ac:dyDescent="0.35">
      <c r="A19" s="53" t="s">
        <v>30</v>
      </c>
      <c r="B19" s="54"/>
      <c r="C19" s="53">
        <f>C17+C18</f>
        <v>44</v>
      </c>
      <c r="D19" s="55">
        <f>D17+D18</f>
        <v>965780</v>
      </c>
    </row>
    <row r="20" spans="1:4" ht="23.25" x14ac:dyDescent="0.35">
      <c r="A20" s="49"/>
      <c r="B20" s="50" t="s">
        <v>44</v>
      </c>
      <c r="C20" s="51"/>
      <c r="D20" s="52"/>
    </row>
    <row r="21" spans="1:4" ht="23.25" x14ac:dyDescent="0.35">
      <c r="A21" s="49" t="s">
        <v>35</v>
      </c>
      <c r="B21" s="49"/>
      <c r="C21" s="51">
        <v>36</v>
      </c>
      <c r="D21" s="52">
        <v>14626250</v>
      </c>
    </row>
    <row r="22" spans="1:4" ht="23.25" x14ac:dyDescent="0.35">
      <c r="A22" s="49" t="s">
        <v>39</v>
      </c>
      <c r="B22" s="49"/>
      <c r="C22" s="51">
        <v>5</v>
      </c>
      <c r="D22" s="52">
        <v>1424000</v>
      </c>
    </row>
    <row r="23" spans="1:4" ht="23.25" x14ac:dyDescent="0.35">
      <c r="A23" s="49" t="s">
        <v>40</v>
      </c>
      <c r="B23" s="49"/>
      <c r="C23" s="51">
        <v>1</v>
      </c>
      <c r="D23" s="52">
        <v>52000</v>
      </c>
    </row>
    <row r="24" spans="1:4" ht="23.25" x14ac:dyDescent="0.35">
      <c r="A24" s="49" t="s">
        <v>52</v>
      </c>
      <c r="B24" s="49"/>
      <c r="C24" s="51">
        <v>4</v>
      </c>
      <c r="D24" s="52">
        <v>777250</v>
      </c>
    </row>
    <row r="25" spans="1:4" ht="23.25" x14ac:dyDescent="0.35">
      <c r="A25" s="53" t="s">
        <v>30</v>
      </c>
      <c r="B25" s="54"/>
      <c r="C25" s="53">
        <f>C21+C22+C23+C24</f>
        <v>46</v>
      </c>
      <c r="D25" s="55">
        <f>D21+D22+D23+D24</f>
        <v>16879500</v>
      </c>
    </row>
    <row r="26" spans="1:4" ht="23.25" x14ac:dyDescent="0.35">
      <c r="A26" s="49"/>
      <c r="B26" s="50" t="s">
        <v>45</v>
      </c>
      <c r="C26" s="51"/>
      <c r="D26" s="52"/>
    </row>
    <row r="27" spans="1:4" ht="23.25" x14ac:dyDescent="0.35">
      <c r="A27" s="49" t="s">
        <v>35</v>
      </c>
      <c r="B27" s="49"/>
      <c r="C27" s="51">
        <v>11</v>
      </c>
      <c r="D27" s="56">
        <v>8950000</v>
      </c>
    </row>
    <row r="28" spans="1:4" ht="23.25" x14ac:dyDescent="0.35">
      <c r="A28" s="49" t="s">
        <v>51</v>
      </c>
      <c r="B28" s="49"/>
      <c r="C28" s="51">
        <v>1</v>
      </c>
      <c r="D28" s="56">
        <v>168000</v>
      </c>
    </row>
    <row r="29" spans="1:4" ht="23.25" x14ac:dyDescent="0.35">
      <c r="A29" s="53" t="s">
        <v>30</v>
      </c>
      <c r="B29" s="54"/>
      <c r="C29" s="53">
        <f>C27+C28</f>
        <v>12</v>
      </c>
      <c r="D29" s="55">
        <f>D27+D28</f>
        <v>9118000</v>
      </c>
    </row>
    <row r="30" spans="1:4" ht="23.25" x14ac:dyDescent="0.35">
      <c r="A30" s="49"/>
      <c r="B30" s="50" t="s">
        <v>46</v>
      </c>
      <c r="C30" s="51"/>
      <c r="D30" s="51"/>
    </row>
    <row r="31" spans="1:4" ht="23.25" x14ac:dyDescent="0.35">
      <c r="A31" s="49" t="s">
        <v>35</v>
      </c>
      <c r="B31" s="49"/>
      <c r="C31" s="51">
        <v>26</v>
      </c>
      <c r="D31" s="56">
        <v>5290000</v>
      </c>
    </row>
    <row r="32" spans="1:4" ht="23.25" x14ac:dyDescent="0.35">
      <c r="A32" s="49" t="s">
        <v>39</v>
      </c>
      <c r="B32" s="49"/>
      <c r="C32" s="51">
        <v>1</v>
      </c>
      <c r="D32" s="56">
        <v>150000</v>
      </c>
    </row>
    <row r="33" spans="1:4" ht="23.25" x14ac:dyDescent="0.35">
      <c r="A33" s="49" t="s">
        <v>40</v>
      </c>
      <c r="B33" s="49"/>
      <c r="C33" s="51">
        <v>1</v>
      </c>
      <c r="D33" s="56">
        <v>100000</v>
      </c>
    </row>
    <row r="34" spans="1:4" ht="23.25" x14ac:dyDescent="0.35">
      <c r="A34" s="49" t="s">
        <v>52</v>
      </c>
      <c r="B34" s="49"/>
      <c r="C34" s="51">
        <v>1</v>
      </c>
      <c r="D34" s="56">
        <v>100000</v>
      </c>
    </row>
    <row r="35" spans="1:4" ht="23.25" x14ac:dyDescent="0.35">
      <c r="A35" s="53" t="s">
        <v>30</v>
      </c>
      <c r="B35" s="54"/>
      <c r="C35" s="53">
        <f>C31+C32+C33+C34</f>
        <v>29</v>
      </c>
      <c r="D35" s="55">
        <f>D31+D32+D33+D34</f>
        <v>5640000</v>
      </c>
    </row>
    <row r="36" spans="1:4" ht="23.25" x14ac:dyDescent="0.35">
      <c r="A36" s="49"/>
      <c r="B36" s="50" t="s">
        <v>47</v>
      </c>
      <c r="C36" s="51"/>
      <c r="D36" s="51"/>
    </row>
    <row r="37" spans="1:4" ht="23.25" x14ac:dyDescent="0.35">
      <c r="A37" s="57" t="s">
        <v>35</v>
      </c>
      <c r="B37" s="57"/>
      <c r="C37" s="58">
        <v>20</v>
      </c>
      <c r="D37" s="59">
        <v>2952000</v>
      </c>
    </row>
    <row r="38" spans="1:4" ht="23.25" x14ac:dyDescent="0.35">
      <c r="A38" s="25"/>
      <c r="B38" s="25"/>
      <c r="C38" s="48"/>
      <c r="D38" s="48"/>
    </row>
    <row r="39" spans="1:4" x14ac:dyDescent="0.35">
      <c r="C39" s="47"/>
      <c r="D39" s="47"/>
    </row>
    <row r="40" spans="1:4" x14ac:dyDescent="0.35">
      <c r="C40" s="47"/>
      <c r="D40" s="47"/>
    </row>
    <row r="41" spans="1:4" x14ac:dyDescent="0.35">
      <c r="C41" s="47"/>
      <c r="D41" s="47"/>
    </row>
    <row r="42" spans="1:4" x14ac:dyDescent="0.35">
      <c r="C42" s="47"/>
      <c r="D42" s="47"/>
    </row>
    <row r="43" spans="1:4" x14ac:dyDescent="0.35">
      <c r="C43" s="47"/>
      <c r="D43" s="47"/>
    </row>
    <row r="44" spans="1:4" x14ac:dyDescent="0.35">
      <c r="C44" s="47"/>
      <c r="D44" s="47"/>
    </row>
    <row r="45" spans="1:4" x14ac:dyDescent="0.35">
      <c r="C45" s="47"/>
      <c r="D45" s="47"/>
    </row>
    <row r="46" spans="1:4" x14ac:dyDescent="0.35">
      <c r="C46" s="47"/>
      <c r="D46" s="47"/>
    </row>
    <row r="47" spans="1:4" x14ac:dyDescent="0.35">
      <c r="C47" s="47"/>
      <c r="D47" s="47"/>
    </row>
    <row r="48" spans="1:4" x14ac:dyDescent="0.35">
      <c r="C48" s="47"/>
      <c r="D48" s="47"/>
    </row>
    <row r="49" spans="3:4" x14ac:dyDescent="0.35">
      <c r="C49" s="47"/>
      <c r="D49" s="47"/>
    </row>
    <row r="50" spans="3:4" x14ac:dyDescent="0.35">
      <c r="C50" s="47"/>
      <c r="D50" s="47"/>
    </row>
    <row r="51" spans="3:4" x14ac:dyDescent="0.35">
      <c r="C51" s="47"/>
      <c r="D51" s="47"/>
    </row>
    <row r="52" spans="3:4" x14ac:dyDescent="0.35">
      <c r="C52" s="47"/>
      <c r="D52" s="47"/>
    </row>
    <row r="53" spans="3:4" x14ac:dyDescent="0.35">
      <c r="C53" s="47"/>
      <c r="D53" s="47"/>
    </row>
    <row r="54" spans="3:4" x14ac:dyDescent="0.35">
      <c r="C54" s="47"/>
      <c r="D54" s="47"/>
    </row>
    <row r="55" spans="3:4" x14ac:dyDescent="0.35">
      <c r="C55" s="47"/>
      <c r="D55" s="47"/>
    </row>
    <row r="56" spans="3:4" x14ac:dyDescent="0.35">
      <c r="C56" s="47"/>
      <c r="D56" s="47"/>
    </row>
    <row r="57" spans="3:4" x14ac:dyDescent="0.35">
      <c r="C57" s="47"/>
      <c r="D57" s="47"/>
    </row>
    <row r="58" spans="3:4" x14ac:dyDescent="0.35">
      <c r="C58" s="47"/>
      <c r="D58" s="47"/>
    </row>
    <row r="59" spans="3:4" x14ac:dyDescent="0.35">
      <c r="C59" s="47"/>
      <c r="D59" s="47"/>
    </row>
    <row r="60" spans="3:4" x14ac:dyDescent="0.35">
      <c r="C60" s="47"/>
      <c r="D60" s="47"/>
    </row>
    <row r="61" spans="3:4" x14ac:dyDescent="0.35">
      <c r="C61" s="47"/>
      <c r="D61" s="47"/>
    </row>
    <row r="62" spans="3:4" x14ac:dyDescent="0.35">
      <c r="C62" s="47"/>
      <c r="D62" s="47"/>
    </row>
    <row r="63" spans="3:4" x14ac:dyDescent="0.35">
      <c r="C63" s="47"/>
      <c r="D63" s="47"/>
    </row>
    <row r="64" spans="3:4" x14ac:dyDescent="0.35">
      <c r="C64" s="47"/>
      <c r="D64" s="47"/>
    </row>
    <row r="65" spans="3:4" x14ac:dyDescent="0.35">
      <c r="C65" s="47"/>
      <c r="D65" s="47"/>
    </row>
    <row r="66" spans="3:4" x14ac:dyDescent="0.35">
      <c r="C66" s="47"/>
      <c r="D66" s="47"/>
    </row>
    <row r="67" spans="3:4" x14ac:dyDescent="0.35">
      <c r="C67" s="47"/>
      <c r="D67" s="47"/>
    </row>
    <row r="68" spans="3:4" x14ac:dyDescent="0.35">
      <c r="C68" s="47"/>
      <c r="D68" s="47"/>
    </row>
    <row r="69" spans="3:4" x14ac:dyDescent="0.35">
      <c r="C69" s="47"/>
      <c r="D69" s="47"/>
    </row>
    <row r="70" spans="3:4" x14ac:dyDescent="0.35">
      <c r="C70" s="47"/>
      <c r="D70" s="47"/>
    </row>
    <row r="71" spans="3:4" x14ac:dyDescent="0.35">
      <c r="C71" s="47"/>
      <c r="D71" s="47"/>
    </row>
    <row r="72" spans="3:4" x14ac:dyDescent="0.35">
      <c r="C72" s="47"/>
      <c r="D72" s="47"/>
    </row>
    <row r="73" spans="3:4" x14ac:dyDescent="0.35">
      <c r="C73" s="47"/>
      <c r="D73" s="47"/>
    </row>
    <row r="74" spans="3:4" x14ac:dyDescent="0.35">
      <c r="C74" s="47"/>
      <c r="D74" s="47"/>
    </row>
    <row r="75" spans="3:4" x14ac:dyDescent="0.35">
      <c r="C75" s="47"/>
      <c r="D75" s="47"/>
    </row>
    <row r="76" spans="3:4" x14ac:dyDescent="0.35">
      <c r="C76" s="47"/>
      <c r="D76" s="47"/>
    </row>
    <row r="77" spans="3:4" x14ac:dyDescent="0.35">
      <c r="C77" s="47"/>
      <c r="D77" s="47"/>
    </row>
    <row r="78" spans="3:4" x14ac:dyDescent="0.35">
      <c r="C78" s="47"/>
      <c r="D78" s="47"/>
    </row>
    <row r="79" spans="3:4" x14ac:dyDescent="0.35">
      <c r="C79" s="47"/>
      <c r="D79" s="47"/>
    </row>
    <row r="80" spans="3:4" x14ac:dyDescent="0.35">
      <c r="C80" s="47"/>
      <c r="D80" s="47"/>
    </row>
    <row r="81" spans="3:4" x14ac:dyDescent="0.35">
      <c r="C81" s="47"/>
      <c r="D81" s="47"/>
    </row>
    <row r="82" spans="3:4" x14ac:dyDescent="0.35">
      <c r="C82" s="47"/>
      <c r="D82" s="47"/>
    </row>
    <row r="83" spans="3:4" x14ac:dyDescent="0.35">
      <c r="C83" s="47"/>
      <c r="D83" s="47"/>
    </row>
    <row r="84" spans="3:4" x14ac:dyDescent="0.35">
      <c r="C84" s="47"/>
      <c r="D84" s="47"/>
    </row>
    <row r="85" spans="3:4" x14ac:dyDescent="0.35">
      <c r="C85" s="47"/>
      <c r="D85" s="47"/>
    </row>
    <row r="86" spans="3:4" x14ac:dyDescent="0.35">
      <c r="C86" s="47"/>
      <c r="D86" s="47"/>
    </row>
    <row r="87" spans="3:4" x14ac:dyDescent="0.35">
      <c r="C87" s="47"/>
      <c r="D87" s="47"/>
    </row>
    <row r="88" spans="3:4" x14ac:dyDescent="0.35">
      <c r="C88" s="47"/>
      <c r="D88" s="47"/>
    </row>
    <row r="89" spans="3:4" x14ac:dyDescent="0.35">
      <c r="C89" s="47"/>
      <c r="D89" s="47"/>
    </row>
    <row r="90" spans="3:4" x14ac:dyDescent="0.35">
      <c r="C90" s="47"/>
      <c r="D90" s="47"/>
    </row>
    <row r="91" spans="3:4" x14ac:dyDescent="0.35">
      <c r="C91" s="47"/>
      <c r="D91" s="47"/>
    </row>
    <row r="92" spans="3:4" x14ac:dyDescent="0.35">
      <c r="C92" s="47"/>
      <c r="D92" s="47"/>
    </row>
    <row r="93" spans="3:4" x14ac:dyDescent="0.35">
      <c r="C93" s="47"/>
      <c r="D93" s="47"/>
    </row>
    <row r="94" spans="3:4" x14ac:dyDescent="0.35">
      <c r="C94" s="47"/>
      <c r="D94" s="47"/>
    </row>
    <row r="95" spans="3:4" x14ac:dyDescent="0.35">
      <c r="C95" s="47"/>
      <c r="D95" s="47"/>
    </row>
    <row r="96" spans="3:4" x14ac:dyDescent="0.35">
      <c r="C96" s="47"/>
      <c r="D96" s="47"/>
    </row>
    <row r="97" spans="3:4" x14ac:dyDescent="0.35">
      <c r="C97" s="47"/>
      <c r="D97" s="47"/>
    </row>
    <row r="98" spans="3:4" x14ac:dyDescent="0.35">
      <c r="C98" s="47"/>
      <c r="D98" s="47"/>
    </row>
    <row r="99" spans="3:4" x14ac:dyDescent="0.35">
      <c r="C99" s="47"/>
      <c r="D99" s="47"/>
    </row>
    <row r="100" spans="3:4" x14ac:dyDescent="0.35">
      <c r="C100" s="47"/>
      <c r="D100" s="47"/>
    </row>
    <row r="101" spans="3:4" x14ac:dyDescent="0.35">
      <c r="C101" s="47"/>
      <c r="D101" s="47"/>
    </row>
    <row r="102" spans="3:4" x14ac:dyDescent="0.35">
      <c r="C102" s="47"/>
      <c r="D102" s="47"/>
    </row>
    <row r="103" spans="3:4" x14ac:dyDescent="0.35">
      <c r="C103" s="47"/>
      <c r="D103" s="47"/>
    </row>
  </sheetData>
  <pageMargins left="0.51181102362204722" right="0.31496062992125984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1.2 โครง</vt:lpstr>
      <vt:lpstr>2.2 โครงการ (เงินนอก)</vt:lpstr>
      <vt:lpstr>สรุปโครงการในแผน ปี 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2023-12-07T08:00:42Z</cp:lastPrinted>
  <dcterms:created xsi:type="dcterms:W3CDTF">2022-10-20T02:31:11Z</dcterms:created>
  <dcterms:modified xsi:type="dcterms:W3CDTF">2023-12-07T08:06:23Z</dcterms:modified>
</cp:coreProperties>
</file>